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izawa\Desktop\"/>
    </mc:Choice>
  </mc:AlternateContent>
  <xr:revisionPtr revIDLastSave="0" documentId="8_{0234047E-00D1-45A4-AD0E-B55D678D8239}" xr6:coauthVersionLast="47" xr6:coauthVersionMax="47" xr10:uidLastSave="{00000000-0000-0000-0000-000000000000}"/>
  <bookViews>
    <workbookView xWindow="7035" yWindow="2895" windowWidth="21600" windowHeight="11295" tabRatio="622" xr2:uid="{00000000-000D-0000-FFFF-FFFF00000000}"/>
  </bookViews>
  <sheets>
    <sheet name="個別配送（カタログギフト用）" sheetId="6" r:id="rId1"/>
    <sheet name="個別配送（フリー用）" sheetId="8" r:id="rId2"/>
    <sheet name="一括配送（カタログギフト用）" sheetId="10" r:id="rId3"/>
    <sheet name="一括配送（フリー用）" sheetId="11" r:id="rId4"/>
    <sheet name="個別配送の記入例" sheetId="13" r:id="rId5"/>
    <sheet name="Sheet1" sheetId="5" state="hidden" r:id="rId6"/>
  </sheets>
  <definedNames>
    <definedName name="_xlnm.Print_Area" localSheetId="2">'一括配送（カタログギフト用）'!$A$1:$AA$48</definedName>
    <definedName name="_xlnm.Print_Area" localSheetId="3">'一括配送（フリー用）'!$A$1:$AA$48</definedName>
    <definedName name="_xlnm.Print_Area" localSheetId="0">'個別配送（カタログギフト用）'!$A$1:$AB$301</definedName>
    <definedName name="_xlnm.Print_Area" localSheetId="1">'個別配送（フリー用）'!$A$1:$AA$301</definedName>
    <definedName name="_xlnm.Print_Area" localSheetId="4">個別配送の記入例!$A$1:$AD$25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8" l="1"/>
  <c r="AB298" i="8"/>
  <c r="AB297" i="8"/>
  <c r="AB295" i="8"/>
  <c r="AB293" i="8"/>
  <c r="AB292" i="8"/>
  <c r="AB291" i="8"/>
  <c r="AB289" i="8"/>
  <c r="AB287" i="8"/>
  <c r="AB285" i="8"/>
  <c r="AB283" i="8"/>
  <c r="AB275" i="8"/>
  <c r="AB274" i="8"/>
  <c r="AB272" i="8"/>
  <c r="AB270" i="8"/>
  <c r="AB269" i="8"/>
  <c r="AB268" i="8"/>
  <c r="AB266" i="8"/>
  <c r="AB264" i="8"/>
  <c r="AB262" i="8"/>
  <c r="AB260" i="8"/>
  <c r="AB252" i="8"/>
  <c r="AB251" i="8"/>
  <c r="AB249" i="8"/>
  <c r="AB247" i="8"/>
  <c r="AB246" i="8"/>
  <c r="AB245" i="8"/>
  <c r="AB243" i="8"/>
  <c r="AB241" i="8"/>
  <c r="AB239" i="8"/>
  <c r="AB237" i="8"/>
  <c r="AB229" i="8"/>
  <c r="AB228" i="8"/>
  <c r="AB226" i="8"/>
  <c r="AB224" i="8"/>
  <c r="AB223" i="8"/>
  <c r="AB222" i="8"/>
  <c r="AB220" i="8"/>
  <c r="AB218" i="8"/>
  <c r="AB216" i="8"/>
  <c r="AB214" i="8"/>
  <c r="AB206" i="8"/>
  <c r="AB205" i="8"/>
  <c r="AB203" i="8"/>
  <c r="AB201" i="8"/>
  <c r="AB200" i="8"/>
  <c r="AB199" i="8"/>
  <c r="AB197" i="8"/>
  <c r="AB195" i="8"/>
  <c r="AB193" i="8"/>
  <c r="AB191" i="8"/>
  <c r="AB183" i="8"/>
  <c r="AB182" i="8"/>
  <c r="AB180" i="8"/>
  <c r="AB178" i="8"/>
  <c r="AB177" i="8"/>
  <c r="AB176" i="8"/>
  <c r="AB174" i="8"/>
  <c r="AB172" i="8"/>
  <c r="AB170" i="8"/>
  <c r="AB168" i="8"/>
  <c r="AB160" i="8"/>
  <c r="AB159" i="8"/>
  <c r="AB157" i="8"/>
  <c r="AB155" i="8"/>
  <c r="AB154" i="8"/>
  <c r="AB153" i="8"/>
  <c r="AB151" i="8"/>
  <c r="AB149" i="8"/>
  <c r="AB147" i="8"/>
  <c r="AB145" i="8"/>
  <c r="AB137" i="8"/>
  <c r="AB136" i="8"/>
  <c r="AB134" i="8"/>
  <c r="AB132" i="8"/>
  <c r="AB131" i="8"/>
  <c r="AB130" i="8"/>
  <c r="AB128" i="8"/>
  <c r="AB126" i="8"/>
  <c r="AB124" i="8"/>
  <c r="AB122" i="8"/>
  <c r="M9" i="6"/>
  <c r="U9" i="6"/>
  <c r="AB9" i="6" s="1"/>
  <c r="M11" i="6"/>
  <c r="U11" i="6"/>
  <c r="AB11" i="6" s="1"/>
  <c r="M13" i="6"/>
  <c r="U13" i="6"/>
  <c r="M15" i="6"/>
  <c r="U15" i="6"/>
  <c r="AB15" i="6" s="1"/>
  <c r="AB12" i="6"/>
  <c r="AB13" i="6"/>
  <c r="AB14" i="6"/>
  <c r="AB16" i="6"/>
  <c r="AB17" i="6"/>
  <c r="AB18" i="6"/>
  <c r="AB19" i="6"/>
  <c r="AB20" i="6"/>
  <c r="AB21" i="6"/>
  <c r="AB22" i="6"/>
  <c r="Y5" i="6"/>
  <c r="AB10" i="6"/>
  <c r="AB298" i="6" l="1"/>
  <c r="U297" i="6"/>
  <c r="AB297" i="6" s="1"/>
  <c r="M297" i="6"/>
  <c r="AB295" i="6"/>
  <c r="U295" i="6"/>
  <c r="M295" i="6"/>
  <c r="AB293" i="6"/>
  <c r="U293" i="6"/>
  <c r="M293" i="6"/>
  <c r="AB292" i="6"/>
  <c r="AB291" i="6"/>
  <c r="U291" i="6"/>
  <c r="M291" i="6"/>
  <c r="AB289" i="6"/>
  <c r="U289" i="6"/>
  <c r="M289" i="6"/>
  <c r="AB287" i="6"/>
  <c r="U287" i="6"/>
  <c r="M287" i="6"/>
  <c r="AB285" i="6"/>
  <c r="U285" i="6"/>
  <c r="M285" i="6"/>
  <c r="U283" i="6"/>
  <c r="AB283" i="6" s="1"/>
  <c r="M283" i="6"/>
  <c r="AB275" i="6"/>
  <c r="AB274" i="6"/>
  <c r="U274" i="6"/>
  <c r="M274" i="6"/>
  <c r="AB272" i="6"/>
  <c r="U272" i="6"/>
  <c r="M272" i="6"/>
  <c r="AB270" i="6"/>
  <c r="U270" i="6"/>
  <c r="M270" i="6"/>
  <c r="AB269" i="6"/>
  <c r="AB268" i="6"/>
  <c r="U268" i="6"/>
  <c r="M268" i="6"/>
  <c r="AB266" i="6"/>
  <c r="U266" i="6"/>
  <c r="M266" i="6"/>
  <c r="AB264" i="6"/>
  <c r="U264" i="6"/>
  <c r="M264" i="6"/>
  <c r="AB262" i="6"/>
  <c r="U262" i="6"/>
  <c r="M262" i="6"/>
  <c r="AB260" i="6"/>
  <c r="U260" i="6"/>
  <c r="M260" i="6"/>
  <c r="AB252" i="6"/>
  <c r="AB251" i="6"/>
  <c r="U251" i="6"/>
  <c r="M251" i="6"/>
  <c r="AB249" i="6"/>
  <c r="U249" i="6"/>
  <c r="M249" i="6"/>
  <c r="AB247" i="6"/>
  <c r="U247" i="6"/>
  <c r="M247" i="6"/>
  <c r="AB246" i="6"/>
  <c r="AB245" i="6"/>
  <c r="U245" i="6"/>
  <c r="M245" i="6"/>
  <c r="AB243" i="6"/>
  <c r="U243" i="6"/>
  <c r="M243" i="6"/>
  <c r="AB241" i="6"/>
  <c r="U241" i="6"/>
  <c r="M241" i="6"/>
  <c r="AB239" i="6"/>
  <c r="U239" i="6"/>
  <c r="M239" i="6"/>
  <c r="AB237" i="6"/>
  <c r="U237" i="6"/>
  <c r="M237" i="6"/>
  <c r="AB229" i="6"/>
  <c r="AB228" i="6"/>
  <c r="U228" i="6"/>
  <c r="M228" i="6"/>
  <c r="AB226" i="6"/>
  <c r="U226" i="6"/>
  <c r="M226" i="6"/>
  <c r="AB224" i="6"/>
  <c r="U224" i="6"/>
  <c r="M224" i="6"/>
  <c r="AB223" i="6"/>
  <c r="AB222" i="6"/>
  <c r="U222" i="6"/>
  <c r="M222" i="6"/>
  <c r="AB220" i="6"/>
  <c r="U220" i="6"/>
  <c r="M220" i="6"/>
  <c r="AB218" i="6"/>
  <c r="U218" i="6"/>
  <c r="M218" i="6"/>
  <c r="AB216" i="6"/>
  <c r="U216" i="6"/>
  <c r="M216" i="6"/>
  <c r="AB214" i="6"/>
  <c r="U214" i="6"/>
  <c r="M214" i="6"/>
  <c r="AB206" i="6"/>
  <c r="AB205" i="6"/>
  <c r="U205" i="6"/>
  <c r="M205" i="6"/>
  <c r="AB203" i="6"/>
  <c r="U203" i="6"/>
  <c r="M203" i="6"/>
  <c r="AB201" i="6"/>
  <c r="U201" i="6"/>
  <c r="M201" i="6"/>
  <c r="AB200" i="6"/>
  <c r="AB199" i="6"/>
  <c r="U199" i="6"/>
  <c r="M199" i="6"/>
  <c r="AB197" i="6"/>
  <c r="U197" i="6"/>
  <c r="M197" i="6"/>
  <c r="AB195" i="6"/>
  <c r="U195" i="6"/>
  <c r="M195" i="6"/>
  <c r="AB193" i="6"/>
  <c r="U193" i="6"/>
  <c r="M193" i="6"/>
  <c r="AB191" i="6"/>
  <c r="U191" i="6"/>
  <c r="M191" i="6"/>
  <c r="AB183" i="6"/>
  <c r="AB182" i="6"/>
  <c r="U182" i="6"/>
  <c r="M182" i="6"/>
  <c r="AB180" i="6"/>
  <c r="U180" i="6"/>
  <c r="M180" i="6"/>
  <c r="AB178" i="6"/>
  <c r="U178" i="6"/>
  <c r="M178" i="6"/>
  <c r="AB177" i="6"/>
  <c r="AB176" i="6"/>
  <c r="U176" i="6"/>
  <c r="M176" i="6"/>
  <c r="AB174" i="6"/>
  <c r="U174" i="6"/>
  <c r="M174" i="6"/>
  <c r="AB172" i="6"/>
  <c r="U172" i="6"/>
  <c r="M172" i="6"/>
  <c r="AB170" i="6"/>
  <c r="U170" i="6"/>
  <c r="M170" i="6"/>
  <c r="AB168" i="6"/>
  <c r="U168" i="6"/>
  <c r="M168" i="6"/>
  <c r="AB160" i="6"/>
  <c r="AB159" i="6"/>
  <c r="U159" i="6"/>
  <c r="M159" i="6"/>
  <c r="AB157" i="6"/>
  <c r="U157" i="6"/>
  <c r="M157" i="6"/>
  <c r="AB155" i="6"/>
  <c r="U155" i="6"/>
  <c r="M155" i="6"/>
  <c r="AB154" i="6"/>
  <c r="AB153" i="6"/>
  <c r="U153" i="6"/>
  <c r="M153" i="6"/>
  <c r="AB151" i="6"/>
  <c r="U151" i="6"/>
  <c r="M151" i="6"/>
  <c r="AB149" i="6"/>
  <c r="U149" i="6"/>
  <c r="M149" i="6"/>
  <c r="AB147" i="6"/>
  <c r="U147" i="6"/>
  <c r="M147" i="6"/>
  <c r="AB145" i="6"/>
  <c r="U145" i="6"/>
  <c r="M145" i="6"/>
  <c r="AB137" i="6"/>
  <c r="AB136" i="6"/>
  <c r="U136" i="6"/>
  <c r="M136" i="6"/>
  <c r="AB134" i="6"/>
  <c r="U134" i="6"/>
  <c r="M134" i="6"/>
  <c r="AB132" i="6"/>
  <c r="U132" i="6"/>
  <c r="M132" i="6"/>
  <c r="AB131" i="6"/>
  <c r="U130" i="6"/>
  <c r="AB130" i="6" s="1"/>
  <c r="M130" i="6"/>
  <c r="AB128" i="6"/>
  <c r="U128" i="6"/>
  <c r="M128" i="6"/>
  <c r="AB126" i="6"/>
  <c r="U126" i="6"/>
  <c r="M126" i="6"/>
  <c r="AB124" i="6"/>
  <c r="U124" i="6"/>
  <c r="M124" i="6"/>
  <c r="AB122" i="6"/>
  <c r="U122" i="6"/>
  <c r="M122" i="6"/>
  <c r="H14" i="10"/>
  <c r="M9" i="13"/>
  <c r="U9" i="13"/>
  <c r="AB9" i="13" s="1"/>
  <c r="AB22" i="13"/>
  <c r="AB21" i="13"/>
  <c r="AB20" i="13"/>
  <c r="AB19" i="13"/>
  <c r="AB18" i="13"/>
  <c r="AB17" i="13"/>
  <c r="AB16" i="13"/>
  <c r="AB15" i="13"/>
  <c r="AB14" i="13"/>
  <c r="AB13" i="13"/>
  <c r="AB12" i="13"/>
  <c r="AB11" i="13"/>
  <c r="AB10" i="13"/>
  <c r="Y5" i="13"/>
  <c r="U5" i="6" l="1"/>
  <c r="U5" i="13"/>
  <c r="S39" i="11"/>
  <c r="S40" i="11"/>
  <c r="S41" i="11"/>
  <c r="S42" i="11"/>
  <c r="S38" i="11"/>
  <c r="S14" i="11"/>
  <c r="S15" i="11"/>
  <c r="S16" i="11"/>
  <c r="S17" i="11"/>
  <c r="S18" i="11"/>
  <c r="S14" i="10"/>
  <c r="S44" i="11" l="1"/>
  <c r="N44" i="11"/>
  <c r="H42" i="10"/>
  <c r="S42" i="10" s="1"/>
  <c r="H18" i="10"/>
  <c r="S18" i="10" s="1"/>
  <c r="N44" i="10"/>
  <c r="B42" i="10"/>
  <c r="H41" i="10"/>
  <c r="S41" i="10" s="1"/>
  <c r="B41" i="10"/>
  <c r="H40" i="10"/>
  <c r="S40" i="10" s="1"/>
  <c r="B40" i="10"/>
  <c r="H39" i="10"/>
  <c r="S39" i="10" s="1"/>
  <c r="B39" i="10"/>
  <c r="H38" i="10"/>
  <c r="S38" i="10" s="1"/>
  <c r="B38" i="10"/>
  <c r="S20" i="11"/>
  <c r="H16" i="10"/>
  <c r="S16" i="10" s="1"/>
  <c r="N20" i="11"/>
  <c r="N20" i="10"/>
  <c r="B15" i="10"/>
  <c r="H15" i="10"/>
  <c r="S15" i="10" s="1"/>
  <c r="B16" i="10"/>
  <c r="B17" i="10"/>
  <c r="H17" i="10"/>
  <c r="S17" i="10" s="1"/>
  <c r="B18" i="10"/>
  <c r="B14" i="10"/>
  <c r="U101" i="6"/>
  <c r="U103" i="6"/>
  <c r="U105" i="6"/>
  <c r="U107" i="6"/>
  <c r="U109" i="6"/>
  <c r="U111" i="6"/>
  <c r="U113" i="6"/>
  <c r="M101" i="6"/>
  <c r="M103" i="6"/>
  <c r="M105" i="6"/>
  <c r="M107" i="6"/>
  <c r="M109" i="6"/>
  <c r="M111" i="6"/>
  <c r="M113" i="6"/>
  <c r="U99" i="6"/>
  <c r="M99" i="6"/>
  <c r="U78" i="6"/>
  <c r="U80" i="6"/>
  <c r="U82" i="6"/>
  <c r="U84" i="6"/>
  <c r="U86" i="6"/>
  <c r="U88" i="6"/>
  <c r="U90" i="6"/>
  <c r="M78" i="6"/>
  <c r="M80" i="6"/>
  <c r="M82" i="6"/>
  <c r="M84" i="6"/>
  <c r="M86" i="6"/>
  <c r="M88" i="6"/>
  <c r="M90" i="6"/>
  <c r="U76" i="6"/>
  <c r="M76" i="6"/>
  <c r="U55" i="6"/>
  <c r="U57" i="6"/>
  <c r="U59" i="6"/>
  <c r="U61" i="6"/>
  <c r="U63" i="6"/>
  <c r="U65" i="6"/>
  <c r="U67" i="6"/>
  <c r="M55" i="6"/>
  <c r="M57" i="6"/>
  <c r="M59" i="6"/>
  <c r="M61" i="6"/>
  <c r="M63" i="6"/>
  <c r="M65" i="6"/>
  <c r="M67" i="6"/>
  <c r="U53" i="6"/>
  <c r="M53" i="6"/>
  <c r="U32" i="6"/>
  <c r="U34" i="6"/>
  <c r="U36" i="6"/>
  <c r="U38" i="6"/>
  <c r="U40" i="6"/>
  <c r="U42" i="6"/>
  <c r="U44" i="6"/>
  <c r="M32" i="6"/>
  <c r="M34" i="6"/>
  <c r="M36" i="6"/>
  <c r="M38" i="6"/>
  <c r="M40" i="6"/>
  <c r="M42" i="6"/>
  <c r="M44" i="6"/>
  <c r="U30" i="6"/>
  <c r="M30" i="6"/>
  <c r="U17" i="6"/>
  <c r="U19" i="6"/>
  <c r="U21" i="6"/>
  <c r="M17" i="6"/>
  <c r="M19" i="6"/>
  <c r="M21" i="6"/>
  <c r="S44" i="10" l="1"/>
  <c r="S20" i="10"/>
  <c r="AB114" i="8"/>
  <c r="AB113" i="8"/>
  <c r="AB111" i="8"/>
  <c r="AB109" i="8"/>
  <c r="AB108" i="8"/>
  <c r="AB107" i="8"/>
  <c r="AB105" i="8"/>
  <c r="AB103" i="8"/>
  <c r="AB101" i="8"/>
  <c r="AB99" i="8"/>
  <c r="AB91" i="8"/>
  <c r="AB90" i="8"/>
  <c r="AB88" i="8"/>
  <c r="AB86" i="8"/>
  <c r="AB85" i="8"/>
  <c r="AB84" i="8"/>
  <c r="AB82" i="8"/>
  <c r="AB80" i="8"/>
  <c r="AB78" i="8"/>
  <c r="AB76" i="8"/>
  <c r="AB68" i="8"/>
  <c r="AB67" i="8"/>
  <c r="AB65" i="8"/>
  <c r="AB63" i="8"/>
  <c r="AB62" i="8"/>
  <c r="AB61" i="8"/>
  <c r="AB59" i="8"/>
  <c r="AB57" i="8"/>
  <c r="AB55" i="8"/>
  <c r="AB53" i="8"/>
  <c r="AB45" i="8"/>
  <c r="AB44" i="8"/>
  <c r="AB42" i="8"/>
  <c r="AB40" i="8"/>
  <c r="AB39" i="8"/>
  <c r="AB38" i="8"/>
  <c r="AB36" i="8"/>
  <c r="AB34" i="8"/>
  <c r="AB32" i="8"/>
  <c r="AB30" i="8"/>
  <c r="AB22" i="8"/>
  <c r="AB21" i="8"/>
  <c r="AB20" i="8"/>
  <c r="AB19" i="8"/>
  <c r="U5" i="8" s="1"/>
  <c r="AB18" i="8"/>
  <c r="AB17" i="8"/>
  <c r="AB16" i="8"/>
  <c r="AB15" i="8"/>
  <c r="AB14" i="8"/>
  <c r="AB13" i="8"/>
  <c r="AB12" i="8"/>
  <c r="AB11" i="8"/>
  <c r="AB10" i="8"/>
  <c r="AB9" i="8"/>
  <c r="AB80" i="6" l="1"/>
  <c r="AB82" i="6"/>
  <c r="AB114" i="6" l="1"/>
  <c r="AB113" i="6"/>
  <c r="AB111" i="6"/>
  <c r="AB108" i="6"/>
  <c r="AB107" i="6"/>
  <c r="AB105" i="6"/>
  <c r="AB101" i="6"/>
  <c r="AB91" i="6"/>
  <c r="AB90" i="6"/>
  <c r="AB88" i="6"/>
  <c r="AB85" i="6"/>
  <c r="AB84" i="6"/>
  <c r="AB78" i="6"/>
  <c r="AB76" i="6"/>
  <c r="AB68" i="6"/>
  <c r="AB67" i="6"/>
  <c r="AB65" i="6"/>
  <c r="AB62" i="6"/>
  <c r="AB61" i="6"/>
  <c r="AB59" i="6"/>
  <c r="AB57" i="6"/>
  <c r="AB55" i="6"/>
  <c r="AB53" i="6"/>
  <c r="AB42" i="6"/>
  <c r="AB45" i="6"/>
  <c r="AB44" i="6"/>
  <c r="AB40" i="6"/>
  <c r="AB39" i="6"/>
  <c r="AB38" i="6"/>
  <c r="AB36" i="6"/>
  <c r="AB34" i="6"/>
  <c r="AB32" i="6"/>
  <c r="AB30" i="6"/>
  <c r="AB109" i="6" l="1"/>
  <c r="AB103" i="6"/>
  <c r="AB99" i="6"/>
  <c r="AB86" i="6"/>
  <c r="AB63" i="6"/>
</calcChain>
</file>

<file path=xl/sharedStrings.xml><?xml version="1.0" encoding="utf-8"?>
<sst xmlns="http://schemas.openxmlformats.org/spreadsheetml/2006/main" count="1348" uniqueCount="96">
  <si>
    <t>お届け先様名</t>
    <rPh sb="1" eb="2">
      <t>トド</t>
    </rPh>
    <rPh sb="3" eb="5">
      <t>サキサマ</t>
    </rPh>
    <rPh sb="5" eb="6">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</si>
  <si>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</si>
  <si>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</si>
  <si>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</si>
  <si>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商品番号</t>
    <rPh sb="0" eb="2">
      <t>ショウヒン</t>
    </rPh>
    <rPh sb="2" eb="4">
      <t>バンゴウ</t>
    </rPh>
    <phoneticPr fontId="1"/>
  </si>
  <si>
    <t>商品名</t>
    <rPh sb="0" eb="3">
      <t>ショウヒンメイ</t>
    </rPh>
    <phoneticPr fontId="1"/>
  </si>
  <si>
    <t>価格</t>
    <rPh sb="0" eb="2">
      <t>カカク</t>
    </rPh>
    <phoneticPr fontId="1"/>
  </si>
  <si>
    <t>数量</t>
    <rPh sb="0" eb="2">
      <t>スウリョウ</t>
    </rPh>
    <phoneticPr fontId="1"/>
  </si>
  <si>
    <t>施主様名</t>
    <rPh sb="0" eb="2">
      <t>セシュ</t>
    </rPh>
    <rPh sb="2" eb="3">
      <t>サマ</t>
    </rPh>
    <rPh sb="3" eb="4">
      <t>メイ</t>
    </rPh>
    <phoneticPr fontId="1"/>
  </si>
  <si>
    <t>合計金額</t>
    <rPh sb="0" eb="2">
      <t>ゴウケイ</t>
    </rPh>
    <rPh sb="2" eb="4">
      <t>キンガク</t>
    </rPh>
    <phoneticPr fontId="1"/>
  </si>
  <si>
    <t>合計数量</t>
    <rPh sb="0" eb="2">
      <t>ゴウケイ</t>
    </rPh>
    <rPh sb="2" eb="4">
      <t>スウリョウ</t>
    </rPh>
    <phoneticPr fontId="1"/>
  </si>
  <si>
    <t>個人情報取扱いについて</t>
    <phoneticPr fontId="1"/>
  </si>
  <si>
    <t>定形カード</t>
    <rPh sb="0" eb="2">
      <t>テイケイ</t>
    </rPh>
    <phoneticPr fontId="1"/>
  </si>
  <si>
    <t>商品発送日</t>
    <rPh sb="0" eb="2">
      <t>ショウヒン</t>
    </rPh>
    <rPh sb="2" eb="4">
      <t>ハッソウ</t>
    </rPh>
    <rPh sb="4" eb="5">
      <t>ビ</t>
    </rPh>
    <phoneticPr fontId="1"/>
  </si>
  <si>
    <t>（</t>
    <phoneticPr fontId="1"/>
  </si>
  <si>
    <t>）</t>
    <phoneticPr fontId="1"/>
  </si>
  <si>
    <t>-</t>
    <phoneticPr fontId="1"/>
  </si>
  <si>
    <t>月</t>
    <rPh sb="0" eb="1">
      <t>ガツ</t>
    </rPh>
    <phoneticPr fontId="1"/>
  </si>
  <si>
    <t>日</t>
    <rPh sb="0" eb="1">
      <t>ニチ</t>
    </rPh>
    <phoneticPr fontId="1"/>
  </si>
  <si>
    <t>（</t>
    <phoneticPr fontId="1"/>
  </si>
  <si>
    <t>）</t>
    <phoneticPr fontId="1"/>
  </si>
  <si>
    <t>枚</t>
    <rPh sb="0" eb="1">
      <t>マイ</t>
    </rPh>
    <phoneticPr fontId="1"/>
  </si>
  <si>
    <t>全</t>
    <rPh sb="0" eb="1">
      <t>ゼン</t>
    </rPh>
    <phoneticPr fontId="1"/>
  </si>
  <si>
    <t>/</t>
    <phoneticPr fontId="1"/>
  </si>
  <si>
    <t>:お申込みの際にご記入いただきました個人情報につきましては、商品発送、商品の作成、商品の内容に関するお問合せなど、弊社の業務以外の目的には使用することはございません。業務委託を行う場合は、適切な管理に努めます。</t>
    <phoneticPr fontId="1"/>
  </si>
  <si>
    <t>御供物</t>
    <rPh sb="0" eb="3">
      <t>オクモツ</t>
    </rPh>
    <phoneticPr fontId="1"/>
  </si>
  <si>
    <t>御供花</t>
    <rPh sb="0" eb="1">
      <t>オン</t>
    </rPh>
    <rPh sb="1" eb="3">
      <t>キョウカ</t>
    </rPh>
    <phoneticPr fontId="1"/>
  </si>
  <si>
    <t>お見舞い</t>
    <rPh sb="1" eb="3">
      <t>ミマ</t>
    </rPh>
    <phoneticPr fontId="1"/>
  </si>
  <si>
    <t>　お申込み書（カタログギフト用）</t>
    <rPh sb="2" eb="4">
      <t>モウシコ</t>
    </rPh>
    <rPh sb="5" eb="6">
      <t>ショ</t>
    </rPh>
    <rPh sb="14" eb="15">
      <t>ヨウ</t>
    </rPh>
    <phoneticPr fontId="1"/>
  </si>
  <si>
    <t>17490:株式会社くらしの友　商事本部 TEL03-5480-0572  FAX03-3737-2033</t>
    <phoneticPr fontId="1"/>
  </si>
  <si>
    <t>フリガナ</t>
    <phoneticPr fontId="11"/>
  </si>
  <si>
    <t>　お申込み書</t>
    <rPh sb="2" eb="4">
      <t>モウシコ</t>
    </rPh>
    <rPh sb="5" eb="6">
      <t>ショ</t>
    </rPh>
    <phoneticPr fontId="1"/>
  </si>
  <si>
    <t>ブランス</t>
    <phoneticPr fontId="11"/>
  </si>
  <si>
    <t>501-004-1</t>
    <phoneticPr fontId="11"/>
  </si>
  <si>
    <t>ドラ</t>
    <phoneticPr fontId="11"/>
  </si>
  <si>
    <t>501-006-1</t>
    <phoneticPr fontId="11"/>
  </si>
  <si>
    <t>エスタ</t>
    <phoneticPr fontId="11"/>
  </si>
  <si>
    <t>501-007-1</t>
    <phoneticPr fontId="11"/>
  </si>
  <si>
    <t>ファビア</t>
    <phoneticPr fontId="11"/>
  </si>
  <si>
    <t>501-008-1</t>
    <phoneticPr fontId="11"/>
  </si>
  <si>
    <t>ジルダ</t>
    <phoneticPr fontId="11"/>
  </si>
  <si>
    <t>501-009-1</t>
    <phoneticPr fontId="11"/>
  </si>
  <si>
    <t>501-010-1</t>
    <phoneticPr fontId="11"/>
  </si>
  <si>
    <t>イメル</t>
    <phoneticPr fontId="11"/>
  </si>
  <si>
    <t>501-011-1</t>
    <phoneticPr fontId="11"/>
  </si>
  <si>
    <t>ジェイミ</t>
    <phoneticPr fontId="11"/>
  </si>
  <si>
    <t>501-012-1</t>
    <phoneticPr fontId="11"/>
  </si>
  <si>
    <t>カリヌ</t>
    <phoneticPr fontId="11"/>
  </si>
  <si>
    <t>501-013-1</t>
    <phoneticPr fontId="11"/>
  </si>
  <si>
    <t>リディ</t>
    <phoneticPr fontId="11"/>
  </si>
  <si>
    <t>501-014-1</t>
    <phoneticPr fontId="11"/>
  </si>
  <si>
    <t>　お申込み書（カタログギフト用）個別配送</t>
    <rPh sb="2" eb="4">
      <t>モウシコ</t>
    </rPh>
    <rPh sb="5" eb="6">
      <t>ショ</t>
    </rPh>
    <rPh sb="14" eb="15">
      <t>ヨウ</t>
    </rPh>
    <rPh sb="16" eb="18">
      <t>コベツ</t>
    </rPh>
    <rPh sb="18" eb="20">
      <t>ハイソウ</t>
    </rPh>
    <phoneticPr fontId="1"/>
  </si>
  <si>
    <t>　お申込み書　個別配送</t>
    <rPh sb="2" eb="4">
      <t>モウシコ</t>
    </rPh>
    <rPh sb="5" eb="6">
      <t>ショ</t>
    </rPh>
    <rPh sb="7" eb="9">
      <t>コベツ</t>
    </rPh>
    <rPh sb="9" eb="11">
      <t>ハイソウ</t>
    </rPh>
    <phoneticPr fontId="1"/>
  </si>
  <si>
    <t>ご依頼主名</t>
    <rPh sb="1" eb="4">
      <t>イライヌシ</t>
    </rPh>
    <rPh sb="4" eb="5">
      <t>メイ</t>
    </rPh>
    <phoneticPr fontId="1"/>
  </si>
  <si>
    <t>様</t>
    <rPh sb="0" eb="1">
      <t>サマ</t>
    </rPh>
    <phoneticPr fontId="11"/>
  </si>
  <si>
    <t>納品先名</t>
    <rPh sb="0" eb="3">
      <t>ノウヒンサキ</t>
    </rPh>
    <rPh sb="3" eb="4">
      <t>ナ</t>
    </rPh>
    <phoneticPr fontId="11"/>
  </si>
  <si>
    <t>納品日</t>
    <rPh sb="0" eb="2">
      <t>ノウヒン</t>
    </rPh>
    <rPh sb="2" eb="3">
      <t>ヒ</t>
    </rPh>
    <phoneticPr fontId="11"/>
  </si>
  <si>
    <t>月</t>
    <rPh sb="0" eb="1">
      <t>ツキ</t>
    </rPh>
    <phoneticPr fontId="11"/>
  </si>
  <si>
    <t>日</t>
    <rPh sb="0" eb="1">
      <t>ヒ</t>
    </rPh>
    <phoneticPr fontId="11"/>
  </si>
  <si>
    <t>（</t>
    <phoneticPr fontId="11"/>
  </si>
  <si>
    <t>)</t>
    <phoneticPr fontId="11"/>
  </si>
  <si>
    <t>納品</t>
    <rPh sb="0" eb="2">
      <t>ノウヒン</t>
    </rPh>
    <phoneticPr fontId="11"/>
  </si>
  <si>
    <t>納品場所</t>
    <rPh sb="0" eb="2">
      <t>ノウヒン</t>
    </rPh>
    <rPh sb="2" eb="4">
      <t>バショ</t>
    </rPh>
    <phoneticPr fontId="11"/>
  </si>
  <si>
    <t>№</t>
    <phoneticPr fontId="11"/>
  </si>
  <si>
    <t>商品番号</t>
    <rPh sb="0" eb="4">
      <t>ショウヒンバンゴウ</t>
    </rPh>
    <phoneticPr fontId="11"/>
  </si>
  <si>
    <t>商品名</t>
    <rPh sb="0" eb="2">
      <t>ショウヒン</t>
    </rPh>
    <rPh sb="2" eb="3">
      <t>ナ</t>
    </rPh>
    <phoneticPr fontId="11"/>
  </si>
  <si>
    <t>価格</t>
    <rPh sb="0" eb="2">
      <t>カカク</t>
    </rPh>
    <phoneticPr fontId="11"/>
  </si>
  <si>
    <t>数量</t>
    <rPh sb="0" eb="2">
      <t>スウリョウ</t>
    </rPh>
    <phoneticPr fontId="11"/>
  </si>
  <si>
    <t>個</t>
    <rPh sb="0" eb="1">
      <t>コ</t>
    </rPh>
    <phoneticPr fontId="11"/>
  </si>
  <si>
    <t>合計</t>
    <rPh sb="0" eb="2">
      <t>ゴウケイ</t>
    </rPh>
    <phoneticPr fontId="11"/>
  </si>
  <si>
    <t>　お申込み書（カタログギフト用）一括納品</t>
    <rPh sb="2" eb="4">
      <t>モウシコ</t>
    </rPh>
    <rPh sb="5" eb="6">
      <t>ショ</t>
    </rPh>
    <rPh sb="14" eb="15">
      <t>ヨウ</t>
    </rPh>
    <rPh sb="16" eb="18">
      <t>イッカツ</t>
    </rPh>
    <rPh sb="18" eb="20">
      <t>ノウヒン</t>
    </rPh>
    <phoneticPr fontId="1"/>
  </si>
  <si>
    <t>　お申込み書 一括納品</t>
    <rPh sb="2" eb="4">
      <t>モウシコ</t>
    </rPh>
    <rPh sb="5" eb="6">
      <t>ショ</t>
    </rPh>
    <rPh sb="7" eb="9">
      <t>イッカツ</t>
    </rPh>
    <rPh sb="9" eb="11">
      <t>ノウヒン</t>
    </rPh>
    <phoneticPr fontId="1"/>
  </si>
  <si>
    <t>ヒュゴ</t>
    <phoneticPr fontId="11"/>
  </si>
  <si>
    <t>クラトモ　○○</t>
    <phoneticPr fontId="11"/>
  </si>
  <si>
    <t>144</t>
    <phoneticPr fontId="11"/>
  </si>
  <si>
    <t>0051</t>
    <phoneticPr fontId="11"/>
  </si>
  <si>
    <t>03</t>
    <phoneticPr fontId="11"/>
  </si>
  <si>
    <t>5480</t>
    <phoneticPr fontId="11"/>
  </si>
  <si>
    <t>0572</t>
    <phoneticPr fontId="11"/>
  </si>
  <si>
    <t>倉友　○○</t>
    <phoneticPr fontId="11"/>
  </si>
  <si>
    <t>ミョウジ　ナマエ</t>
    <phoneticPr fontId="11"/>
  </si>
  <si>
    <t>3735</t>
    <phoneticPr fontId="11"/>
  </si>
  <si>
    <t>8801</t>
    <phoneticPr fontId="11"/>
  </si>
  <si>
    <t>御供物</t>
  </si>
  <si>
    <t>御見舞い</t>
  </si>
  <si>
    <t>苗字　名前</t>
    <phoneticPr fontId="11"/>
  </si>
  <si>
    <t>御供花</t>
  </si>
  <si>
    <t>東京都大田区西蒲田▲-▲-▲　
●●ビル</t>
    <phoneticPr fontId="11"/>
  </si>
  <si>
    <t>東京都大田区西蒲田■-■-■</t>
    <phoneticPr fontId="11"/>
  </si>
  <si>
    <t>東京都大田区西蒲田△-△-△</t>
    <phoneticPr fontId="11"/>
  </si>
  <si>
    <t>合計金額(税込)</t>
    <rPh sb="0" eb="2">
      <t>ゴウケイ</t>
    </rPh>
    <rPh sb="2" eb="4">
      <t>キンガク</t>
    </rPh>
    <rPh sb="5" eb="7">
      <t>ゼイコミ</t>
    </rPh>
    <phoneticPr fontId="1"/>
  </si>
  <si>
    <t>価格(税込)</t>
    <rPh sb="0" eb="2">
      <t>カカク</t>
    </rPh>
    <rPh sb="3" eb="5">
      <t>ゼイコミ</t>
    </rPh>
    <phoneticPr fontId="1"/>
  </si>
  <si>
    <t>252-029-3</t>
    <phoneticPr fontId="11"/>
  </si>
  <si>
    <t>静岡茶詰合せ（星）</t>
    <rPh sb="0" eb="2">
      <t>シズオカ</t>
    </rPh>
    <rPh sb="2" eb="3">
      <t>チャ</t>
    </rPh>
    <rPh sb="3" eb="5">
      <t>ツメアワ</t>
    </rPh>
    <rPh sb="7" eb="8">
      <t>ホシ</t>
    </rPh>
    <phoneticPr fontId="11"/>
  </si>
  <si>
    <t>ブランス</t>
    <phoneticPr fontId="11"/>
  </si>
  <si>
    <t>17490:株式会社くらしの友　商事部 TEL0120-945-870  FAX03-3737-2033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</si>
</sst>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sz val="16"/>
      <color theme="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0" fontId="5" fillId="0" borderId="0">
      <alignment vertical="center"/>
    </xf>
    <xf numFmtId="0" fontId="3" fillId="0" borderId="0"/>
    <xf numFmtId="0" fontId="5" fillId="0" borderId="0">
      <alignment vertical="center"/>
    </xf>
    <xf numFmtId="0" fontId="2" fillId="0" borderId="0">
      <alignment vertical="center"/>
    </xf>
    <xf numFmtId="0" fontId="5" fillId="0" borderId="0">
      <alignment vertical="center"/>
    </xf>
    <xf numFmtId="0" fontId="2" fillId="0" borderId="0">
      <alignment vertical="center"/>
    </xf>
    <xf numFmtId="6" fontId="5" fillId="0" borderId="0" applyFont="0" applyFill="0" applyBorder="0" applyAlignment="0" applyProtection="0">
      <alignment vertical="center"/>
    </xf>
  </cellStyleXfs>
  <cellXfs count="224">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7" fillId="0" borderId="0" xfId="0" applyFont="1">
      <alignment vertical="center"/>
    </xf>
    <xf numFmtId="0" fontId="0" fillId="0" borderId="6" xfId="0"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176" fontId="0" fillId="0" borderId="0" xfId="0" applyNumberFormat="1">
      <alignment vertical="center"/>
    </xf>
    <xf numFmtId="0" fontId="0" fillId="2" borderId="2" xfId="0" applyFill="1" applyBorder="1" applyAlignment="1">
      <alignment horizontal="center" vertical="center"/>
    </xf>
    <xf numFmtId="0" fontId="0" fillId="0" borderId="23" xfId="0" applyBorder="1">
      <alignment vertical="center"/>
    </xf>
    <xf numFmtId="0" fontId="6" fillId="0" borderId="0" xfId="0" applyFont="1" applyAlignment="1">
      <alignment horizontal="center" vertical="center" wrapText="1"/>
    </xf>
    <xf numFmtId="0" fontId="0" fillId="0" borderId="23" xfId="0" applyBorder="1"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21" xfId="0" applyBorder="1" applyAlignment="1">
      <alignment horizontal="center" vertical="center"/>
    </xf>
    <xf numFmtId="0" fontId="0" fillId="5" borderId="29" xfId="0" applyFill="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0" fillId="5" borderId="14" xfId="0" applyFill="1" applyBorder="1" applyAlignment="1">
      <alignment horizontal="center" vertic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xf>
    <xf numFmtId="0" fontId="12" fillId="0" borderId="10" xfId="0" applyFont="1" applyBorder="1">
      <alignment vertical="center"/>
    </xf>
    <xf numFmtId="0" fontId="0" fillId="2" borderId="6" xfId="0" applyFill="1" applyBorder="1" applyAlignment="1">
      <alignment horizontal="center" vertical="center"/>
    </xf>
    <xf numFmtId="0" fontId="0" fillId="0" borderId="3" xfId="0" applyBorder="1" applyAlignment="1">
      <alignment horizontal="center" vertical="center"/>
    </xf>
    <xf numFmtId="0" fontId="0" fillId="0" borderId="7" xfId="0" applyBorder="1">
      <alignment vertical="center"/>
    </xf>
    <xf numFmtId="0" fontId="12" fillId="0" borderId="3" xfId="0" applyFont="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0" fillId="0" borderId="3" xfId="0" applyBorder="1" applyAlignment="1">
      <alignment horizontal="center" vertical="center" shrinkToFit="1"/>
    </xf>
    <xf numFmtId="0" fontId="12" fillId="0" borderId="3" xfId="0" applyFont="1" applyBorder="1" applyAlignment="1">
      <alignment horizontal="center" vertical="center" shrinkToFi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49" fontId="12" fillId="0" borderId="19" xfId="0" applyNumberFormat="1" applyFont="1" applyBorder="1" applyAlignment="1">
      <alignment horizontal="center" vertical="center"/>
    </xf>
    <xf numFmtId="49" fontId="12" fillId="0" borderId="20" xfId="0" applyNumberFormat="1" applyFont="1" applyBorder="1" applyAlignment="1">
      <alignment horizontal="center" vertical="center"/>
    </xf>
    <xf numFmtId="0" fontId="10" fillId="5" borderId="21" xfId="0" applyFont="1" applyFill="1" applyBorder="1" applyAlignment="1">
      <alignment horizontal="center" vertical="center" shrinkToFit="1"/>
    </xf>
    <xf numFmtId="0" fontId="10" fillId="5" borderId="22" xfId="0" applyFont="1" applyFill="1" applyBorder="1" applyAlignment="1">
      <alignment horizontal="center" vertical="center" shrinkToFit="1"/>
    </xf>
    <xf numFmtId="49" fontId="0" fillId="0" borderId="18"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20" xfId="0" applyNumberFormat="1" applyBorder="1" applyAlignment="1">
      <alignment horizontal="center" vertical="center" wrapText="1"/>
    </xf>
    <xf numFmtId="6" fontId="12" fillId="5" borderId="18" xfId="11" applyFont="1" applyFill="1" applyBorder="1" applyAlignment="1">
      <alignment horizontal="center" vertical="center"/>
    </xf>
    <xf numFmtId="6" fontId="12" fillId="5" borderId="19" xfId="11" applyFont="1" applyFill="1" applyBorder="1" applyAlignment="1">
      <alignment horizontal="center" vertical="center"/>
    </xf>
    <xf numFmtId="6" fontId="12" fillId="5" borderId="8" xfId="11" applyFont="1" applyFill="1" applyBorder="1" applyAlignment="1">
      <alignment horizontal="center" vertical="center"/>
    </xf>
    <xf numFmtId="6" fontId="12" fillId="5" borderId="20" xfId="11" applyFont="1" applyFill="1" applyBorder="1" applyAlignment="1">
      <alignment horizontal="center"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7" fillId="0" borderId="24" xfId="0" applyFont="1" applyBorder="1" applyAlignment="1">
      <alignment horizontal="center" vertical="center" textRotation="255"/>
    </xf>
    <xf numFmtId="0" fontId="7" fillId="0" borderId="25" xfId="0" applyFont="1" applyBorder="1" applyAlignment="1">
      <alignment horizontal="center" vertical="center" textRotation="255"/>
    </xf>
    <xf numFmtId="0" fontId="0" fillId="2" borderId="7" xfId="0" applyFill="1" applyBorder="1" applyAlignment="1">
      <alignment horizontal="center" vertical="center"/>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7" xfId="0" applyFill="1" applyBorder="1" applyAlignment="1">
      <alignment horizontal="center" vertical="center" shrinkToFit="1"/>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5" fillId="0" borderId="3" xfId="0" applyFont="1" applyBorder="1" applyAlignment="1">
      <alignment horizontal="right" vertical="top"/>
    </xf>
    <xf numFmtId="49" fontId="12" fillId="0" borderId="1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49" fontId="9" fillId="5" borderId="13" xfId="0" applyNumberFormat="1" applyFont="1" applyFill="1" applyBorder="1" applyAlignment="1">
      <alignment horizontal="center" vertical="center"/>
    </xf>
    <xf numFmtId="49" fontId="9" fillId="5" borderId="9" xfId="0" applyNumberFormat="1" applyFont="1" applyFill="1" applyBorder="1" applyAlignment="1">
      <alignment horizontal="center" vertical="center"/>
    </xf>
    <xf numFmtId="49" fontId="12" fillId="0" borderId="1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9" fillId="5" borderId="13" xfId="0" applyFont="1" applyFill="1" applyBorder="1" applyAlignment="1">
      <alignment horizontal="center" vertical="center"/>
    </xf>
    <xf numFmtId="0" fontId="9" fillId="5" borderId="9" xfId="0" applyFont="1" applyFill="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9" fillId="5" borderId="16" xfId="0" applyFont="1" applyFill="1" applyBorder="1" applyAlignment="1">
      <alignment horizontal="center" vertical="center"/>
    </xf>
    <xf numFmtId="0" fontId="9" fillId="5" borderId="10" xfId="0" applyFont="1" applyFill="1" applyBorder="1" applyAlignment="1">
      <alignment horizontal="center" vertical="center"/>
    </xf>
    <xf numFmtId="177" fontId="10" fillId="0" borderId="14" xfId="1" applyNumberFormat="1" applyFont="1" applyBorder="1" applyAlignment="1">
      <alignment horizontal="center" vertical="center"/>
    </xf>
    <xf numFmtId="177" fontId="10" fillId="0" borderId="13" xfId="1" applyNumberFormat="1" applyFont="1" applyBorder="1" applyAlignment="1">
      <alignment horizontal="center" vertical="center"/>
    </xf>
    <xf numFmtId="177" fontId="10" fillId="0" borderId="16" xfId="1" applyNumberFormat="1" applyFont="1" applyBorder="1" applyAlignment="1">
      <alignment horizontal="center" vertical="center"/>
    </xf>
    <xf numFmtId="177" fontId="10" fillId="0" borderId="15" xfId="1" applyNumberFormat="1" applyFont="1" applyBorder="1" applyAlignment="1">
      <alignment horizontal="center" vertical="center"/>
    </xf>
    <xf numFmtId="177" fontId="10" fillId="0" borderId="9" xfId="1" applyNumberFormat="1" applyFont="1" applyBorder="1" applyAlignment="1">
      <alignment horizontal="center" vertical="center"/>
    </xf>
    <xf numFmtId="177" fontId="10" fillId="0" borderId="10" xfId="1" applyNumberFormat="1"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49" fontId="12" fillId="0" borderId="18" xfId="0" applyNumberFormat="1" applyFont="1" applyBorder="1" applyAlignment="1">
      <alignment horizontal="center" vertical="center"/>
    </xf>
    <xf numFmtId="49" fontId="12" fillId="0" borderId="8" xfId="0" applyNumberFormat="1" applyFont="1" applyBorder="1" applyAlignment="1">
      <alignment horizontal="center" vertical="center"/>
    </xf>
    <xf numFmtId="0" fontId="0" fillId="5" borderId="13" xfId="0" applyFill="1" applyBorder="1" applyAlignment="1">
      <alignment horizontal="center" vertical="center"/>
    </xf>
    <xf numFmtId="0" fontId="0" fillId="5" borderId="9" xfId="0" applyFill="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0" fillId="5" borderId="17" xfId="0" applyFill="1" applyBorder="1" applyAlignment="1">
      <alignment horizontal="center" vertical="center"/>
    </xf>
    <xf numFmtId="0" fontId="0" fillId="5" borderId="23" xfId="0" applyFill="1" applyBorder="1" applyAlignment="1">
      <alignment horizontal="center" vertical="center"/>
    </xf>
    <xf numFmtId="49" fontId="0" fillId="5" borderId="13" xfId="0" applyNumberFormat="1" applyFill="1" applyBorder="1" applyAlignment="1">
      <alignment horizontal="center" vertical="center"/>
    </xf>
    <xf numFmtId="49" fontId="0" fillId="5" borderId="9" xfId="0" applyNumberFormat="1" applyFill="1" applyBorder="1" applyAlignment="1">
      <alignment horizontal="center" vertical="center"/>
    </xf>
    <xf numFmtId="49" fontId="12" fillId="0" borderId="21"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0" fontId="8" fillId="3" borderId="0" xfId="0" applyFont="1" applyFill="1" applyAlignment="1">
      <alignment horizontal="left" vertical="center"/>
    </xf>
    <xf numFmtId="0" fontId="0" fillId="0" borderId="34" xfId="0" applyBorder="1" applyAlignment="1">
      <alignment horizontal="center" vertical="center"/>
    </xf>
    <xf numFmtId="0" fontId="6" fillId="4" borderId="0" xfId="0" applyFont="1" applyFill="1" applyAlignment="1">
      <alignment horizontal="center" vertical="center" wrapText="1"/>
    </xf>
    <xf numFmtId="0" fontId="6" fillId="4" borderId="2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5" fillId="0" borderId="0" xfId="0" applyFont="1" applyAlignment="1">
      <alignment horizontal="right" vertical="top"/>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49" fontId="10" fillId="0" borderId="2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2" fillId="0" borderId="18" xfId="11" applyNumberFormat="1" applyFont="1" applyFill="1" applyBorder="1" applyAlignment="1">
      <alignment horizontal="center" vertical="center"/>
    </xf>
    <xf numFmtId="49" fontId="12" fillId="0" borderId="19" xfId="11" applyNumberFormat="1" applyFont="1" applyFill="1" applyBorder="1" applyAlignment="1">
      <alignment horizontal="center" vertical="center"/>
    </xf>
    <xf numFmtId="49" fontId="12" fillId="0" borderId="8" xfId="11" applyNumberFormat="1" applyFont="1" applyFill="1" applyBorder="1" applyAlignment="1">
      <alignment horizontal="center" vertical="center"/>
    </xf>
    <xf numFmtId="49" fontId="12" fillId="0" borderId="20" xfId="11"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38" fontId="13" fillId="0" borderId="1" xfId="1" applyFont="1" applyBorder="1" applyAlignment="1">
      <alignment horizontal="center" vertical="center"/>
    </xf>
    <xf numFmtId="38" fontId="13" fillId="0" borderId="3" xfId="1" applyFont="1" applyBorder="1" applyAlignment="1">
      <alignment horizontal="center" vertical="center"/>
    </xf>
    <xf numFmtId="38" fontId="13" fillId="0" borderId="7" xfId="1" applyFont="1" applyBorder="1" applyAlignment="1">
      <alignment horizontal="center" vertical="center"/>
    </xf>
    <xf numFmtId="0" fontId="15" fillId="0" borderId="1" xfId="0" applyFont="1" applyBorder="1" applyAlignment="1">
      <alignment horizontal="right" vertical="top"/>
    </xf>
    <xf numFmtId="0" fontId="15" fillId="0" borderId="7" xfId="0" applyFont="1" applyBorder="1" applyAlignment="1">
      <alignment horizontal="right" vertical="top"/>
    </xf>
    <xf numFmtId="0" fontId="13" fillId="0" borderId="6" xfId="0" applyFont="1" applyBorder="1" applyAlignment="1">
      <alignment horizontal="center" vertical="center"/>
    </xf>
    <xf numFmtId="0" fontId="13" fillId="0" borderId="12" xfId="0" applyFont="1" applyBorder="1" applyAlignment="1">
      <alignment horizontal="center" vertical="center"/>
    </xf>
    <xf numFmtId="38" fontId="13" fillId="0" borderId="6" xfId="1" applyFont="1" applyBorder="1" applyAlignment="1">
      <alignment horizontal="center" vertical="center"/>
    </xf>
    <xf numFmtId="38" fontId="13" fillId="0" borderId="0" xfId="1" applyFont="1" applyAlignment="1">
      <alignment horizontal="center" vertical="center"/>
    </xf>
    <xf numFmtId="38" fontId="13" fillId="0" borderId="12" xfId="1" applyFont="1" applyBorder="1" applyAlignment="1">
      <alignment horizontal="center" vertical="center"/>
    </xf>
    <xf numFmtId="0" fontId="0" fillId="2" borderId="6" xfId="0" applyFill="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0" xfId="0" applyFont="1" applyFill="1" applyAlignment="1">
      <alignment horizontal="center" vertical="center"/>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49" fontId="12" fillId="0" borderId="35"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49" fontId="12" fillId="0" borderId="28" xfId="0" applyNumberFormat="1" applyFont="1" applyBorder="1" applyAlignment="1">
      <alignment horizontal="center" vertical="center"/>
    </xf>
    <xf numFmtId="0" fontId="13" fillId="0" borderId="35" xfId="0" applyFont="1" applyBorder="1" applyAlignment="1">
      <alignment horizontal="left" vertical="center" shrinkToFit="1"/>
    </xf>
    <xf numFmtId="0" fontId="13" fillId="0" borderId="0" xfId="0" applyFont="1" applyAlignment="1">
      <alignment horizontal="left" vertical="center" shrinkToFit="1"/>
    </xf>
    <xf numFmtId="0" fontId="13" fillId="0" borderId="28"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49" fontId="12" fillId="0" borderId="35"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12" fillId="0" borderId="15" xfId="0" applyNumberFormat="1" applyFont="1" applyBorder="1" applyAlignment="1">
      <alignment horizontal="center" vertical="center" shrinkToFit="1"/>
    </xf>
    <xf numFmtId="49" fontId="12" fillId="0" borderId="9" xfId="0" applyNumberFormat="1" applyFont="1" applyBorder="1" applyAlignment="1">
      <alignment horizontal="center" vertical="center" shrinkToFit="1"/>
    </xf>
    <xf numFmtId="49" fontId="9" fillId="0" borderId="0" xfId="0" applyNumberFormat="1" applyFont="1" applyAlignment="1">
      <alignment horizontal="center" vertical="center"/>
    </xf>
    <xf numFmtId="49" fontId="9" fillId="0" borderId="9" xfId="0" applyNumberFormat="1" applyFont="1" applyBorder="1" applyAlignment="1">
      <alignment horizontal="center" vertical="center"/>
    </xf>
    <xf numFmtId="49" fontId="12" fillId="0" borderId="28"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0" fontId="14" fillId="2" borderId="6" xfId="0" applyFont="1" applyFill="1" applyBorder="1" applyAlignment="1">
      <alignment horizontal="center" vertical="center"/>
    </xf>
    <xf numFmtId="0" fontId="16" fillId="0" borderId="6" xfId="0" applyFont="1" applyBorder="1" applyAlignment="1">
      <alignment horizontal="center" vertical="center" shrinkToFi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3" xfId="0" applyFont="1" applyBorder="1" applyAlignment="1">
      <alignment horizontal="center" vertical="center"/>
    </xf>
    <xf numFmtId="0" fontId="0" fillId="0" borderId="36" xfId="0" applyBorder="1" applyAlignment="1">
      <alignment horizontal="center" vertical="center"/>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6" xfId="0" applyFont="1" applyBorder="1" applyAlignment="1">
      <alignment horizontal="center" vertical="center" shrinkToFit="1"/>
    </xf>
    <xf numFmtId="38" fontId="13" fillId="0" borderId="0" xfId="1" applyFont="1" applyAlignment="1">
      <alignment horizontal="center" vertical="center" shrinkToFit="1"/>
    </xf>
    <xf numFmtId="38" fontId="13" fillId="0" borderId="12" xfId="1" applyFont="1" applyBorder="1" applyAlignment="1">
      <alignment horizontal="center" vertical="center" shrinkToFit="1"/>
    </xf>
    <xf numFmtId="49" fontId="13" fillId="0" borderId="6" xfId="0" applyNumberFormat="1" applyFont="1" applyBorder="1" applyAlignment="1">
      <alignment horizontal="center" vertical="center" shrinkToFit="1"/>
    </xf>
    <xf numFmtId="38" fontId="13" fillId="0" borderId="6" xfId="1" applyFont="1" applyBorder="1" applyAlignment="1">
      <alignment horizontal="center" vertical="center" shrinkToFit="1"/>
    </xf>
    <xf numFmtId="38" fontId="13" fillId="0" borderId="1" xfId="1" applyFont="1" applyBorder="1" applyAlignment="1">
      <alignment horizontal="center" vertical="center" shrinkToFit="1"/>
    </xf>
    <xf numFmtId="38" fontId="13" fillId="0" borderId="3" xfId="1" applyFont="1" applyBorder="1" applyAlignment="1">
      <alignment horizontal="center" vertical="center" shrinkToFit="1"/>
    </xf>
    <xf numFmtId="0" fontId="15" fillId="0" borderId="6" xfId="0" applyFont="1" applyBorder="1" applyAlignment="1">
      <alignment horizontal="right" vertical="top"/>
    </xf>
    <xf numFmtId="38" fontId="13" fillId="0" borderId="7" xfId="1" applyFont="1"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0" borderId="3"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49" fontId="9" fillId="0" borderId="0" xfId="0" applyNumberFormat="1" applyFont="1" applyAlignment="1">
      <alignment horizontal="center" vertical="center" shrinkToFit="1"/>
    </xf>
    <xf numFmtId="49" fontId="9" fillId="0" borderId="9" xfId="0" applyNumberFormat="1" applyFont="1" applyBorder="1" applyAlignment="1">
      <alignment horizontal="center" vertical="center" shrinkToFit="1"/>
    </xf>
    <xf numFmtId="49" fontId="13" fillId="0" borderId="12"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0" fontId="12" fillId="0" borderId="35" xfId="0" applyFont="1" applyBorder="1" applyAlignment="1">
      <alignment horizontal="left" vertical="center" shrinkToFit="1"/>
    </xf>
    <xf numFmtId="0" fontId="12" fillId="0" borderId="0" xfId="0" applyFont="1" applyAlignment="1">
      <alignment horizontal="left" vertical="center" shrinkToFit="1"/>
    </xf>
    <xf numFmtId="0" fontId="12" fillId="0" borderId="28"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6" fontId="12" fillId="0" borderId="18" xfId="11" applyFont="1" applyFill="1" applyBorder="1" applyAlignment="1">
      <alignment horizontal="center" vertical="center"/>
    </xf>
    <xf numFmtId="6" fontId="12" fillId="0" borderId="19" xfId="11" applyFont="1" applyFill="1" applyBorder="1" applyAlignment="1">
      <alignment horizontal="center" vertical="center"/>
    </xf>
    <xf numFmtId="6" fontId="12" fillId="0" borderId="8" xfId="11" applyFont="1" applyFill="1" applyBorder="1" applyAlignment="1">
      <alignment horizontal="center" vertical="center"/>
    </xf>
    <xf numFmtId="6" fontId="12" fillId="0" borderId="20" xfId="11" applyFont="1" applyFill="1" applyBorder="1" applyAlignment="1">
      <alignment horizontal="center" vertic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cellXfs>
  <cellStyles count="12">
    <cellStyle name="桁区切り" xfId="1" builtinId="6"/>
    <cellStyle name="桁区切り 2" xfId="2" xr:uid="{00000000-0005-0000-0000-000001000000}"/>
    <cellStyle name="桁区切り 6" xfId="3" xr:uid="{00000000-0005-0000-0000-000002000000}"/>
    <cellStyle name="通貨" xfId="11" builtinId="7"/>
    <cellStyle name="標準" xfId="0" builtinId="0"/>
    <cellStyle name="標準 2" xfId="4" xr:uid="{00000000-0005-0000-0000-000005000000}"/>
    <cellStyle name="標準 2 2" xfId="5" xr:uid="{00000000-0005-0000-0000-000006000000}"/>
    <cellStyle name="標準 2 3" xfId="6" xr:uid="{00000000-0005-0000-0000-000007000000}"/>
    <cellStyle name="標準 3" xfId="7" xr:uid="{00000000-0005-0000-0000-000008000000}"/>
    <cellStyle name="標準 3 2" xfId="8" xr:uid="{00000000-0005-0000-0000-000009000000}"/>
    <cellStyle name="標準 5" xfId="9" xr:uid="{00000000-0005-0000-0000-00000A000000}"/>
    <cellStyle name="標準 7"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6818" y="3174394"/>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6819" y="644524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109259" y="1236134"/>
          <a:ext cx="295274" cy="2455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127401" y="3989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127401" y="4794250"/>
          <a:ext cx="253849" cy="2576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127402" y="5640917"/>
          <a:ext cx="264431" cy="232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121204" y="2381250"/>
          <a:ext cx="281213" cy="264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1005568" y="921747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005568" y="20531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59" name="正方形/長方形 58">
          <a:extLst>
            <a:ext uri="{FF2B5EF4-FFF2-40B4-BE49-F238E27FC236}">
              <a16:creationId xmlns:a16="http://schemas.microsoft.com/office/drawing/2014/main" id="{00000000-0008-0000-0100-000003000000}"/>
            </a:ext>
          </a:extLst>
        </xdr:cNvPr>
        <xdr:cNvSpPr/>
      </xdr:nvSpPr>
      <xdr:spPr>
        <a:xfrm>
          <a:off x="2127403" y="7270749"/>
          <a:ext cx="243264"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61" name="正方形/長方形 60">
          <a:extLst>
            <a:ext uri="{FF2B5EF4-FFF2-40B4-BE49-F238E27FC236}">
              <a16:creationId xmlns:a16="http://schemas.microsoft.com/office/drawing/2014/main" id="{00000000-0008-0000-0100-000002000000}"/>
            </a:ext>
          </a:extLst>
        </xdr:cNvPr>
        <xdr:cNvSpPr/>
      </xdr:nvSpPr>
      <xdr:spPr>
        <a:xfrm>
          <a:off x="2116818" y="3280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62" name="正方形/長方形 61">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63" name="正方形/長方形 62">
          <a:extLst>
            <a:ext uri="{FF2B5EF4-FFF2-40B4-BE49-F238E27FC236}">
              <a16:creationId xmlns:a16="http://schemas.microsoft.com/office/drawing/2014/main" id="{00000000-0008-0000-0100-000007000000}"/>
            </a:ext>
          </a:extLst>
        </xdr:cNvPr>
        <xdr:cNvSpPr/>
      </xdr:nvSpPr>
      <xdr:spPr>
        <a:xfrm>
          <a:off x="2127401" y="4105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64" name="正方形/長方形 63">
          <a:extLst>
            <a:ext uri="{FF2B5EF4-FFF2-40B4-BE49-F238E27FC236}">
              <a16:creationId xmlns:a16="http://schemas.microsoft.com/office/drawing/2014/main" id="{00000000-0008-0000-0100-000008000000}"/>
            </a:ext>
          </a:extLst>
        </xdr:cNvPr>
        <xdr:cNvSpPr/>
      </xdr:nvSpPr>
      <xdr:spPr>
        <a:xfrm>
          <a:off x="2127401" y="4921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65" name="正方形/長方形 64">
          <a:extLst>
            <a:ext uri="{FF2B5EF4-FFF2-40B4-BE49-F238E27FC236}">
              <a16:creationId xmlns:a16="http://schemas.microsoft.com/office/drawing/2014/main" id="{00000000-0008-0000-0100-000009000000}"/>
            </a:ext>
          </a:extLst>
        </xdr:cNvPr>
        <xdr:cNvSpPr/>
      </xdr:nvSpPr>
      <xdr:spPr>
        <a:xfrm>
          <a:off x="2127402" y="5778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66" name="正方形/長方形 65">
          <a:extLst>
            <a:ext uri="{FF2B5EF4-FFF2-40B4-BE49-F238E27FC236}">
              <a16:creationId xmlns:a16="http://schemas.microsoft.com/office/drawing/2014/main" id="{00000000-0008-0000-0100-00000C000000}"/>
            </a:ext>
          </a:extLst>
        </xdr:cNvPr>
        <xdr:cNvSpPr/>
      </xdr:nvSpPr>
      <xdr:spPr>
        <a:xfrm>
          <a:off x="2121204" y="2476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67" name="正方形/長方形 66">
          <a:extLst>
            <a:ext uri="{FF2B5EF4-FFF2-40B4-BE49-F238E27FC236}">
              <a16:creationId xmlns:a16="http://schemas.microsoft.com/office/drawing/2014/main" id="{00000000-0008-0000-0100-000003000000}"/>
            </a:ext>
          </a:extLst>
        </xdr:cNvPr>
        <xdr:cNvSpPr/>
      </xdr:nvSpPr>
      <xdr:spPr>
        <a:xfrm>
          <a:off x="2127403" y="7418915"/>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68" name="正方形/長方形 67">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134" name="正方形/長方形 133">
          <a:extLst>
            <a:ext uri="{FF2B5EF4-FFF2-40B4-BE49-F238E27FC236}">
              <a16:creationId xmlns:a16="http://schemas.microsoft.com/office/drawing/2014/main" id="{00000000-0008-0000-0100-000002000000}"/>
            </a:ext>
          </a:extLst>
        </xdr:cNvPr>
        <xdr:cNvSpPr/>
      </xdr:nvSpPr>
      <xdr:spPr>
        <a:xfrm>
          <a:off x="2116818" y="10392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135" name="正方形/長方形 134">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136" name="正方形/長方形 135">
          <a:extLst>
            <a:ext uri="{FF2B5EF4-FFF2-40B4-BE49-F238E27FC236}">
              <a16:creationId xmlns:a16="http://schemas.microsoft.com/office/drawing/2014/main" id="{00000000-0008-0000-0100-000007000000}"/>
            </a:ext>
          </a:extLst>
        </xdr:cNvPr>
        <xdr:cNvSpPr/>
      </xdr:nvSpPr>
      <xdr:spPr>
        <a:xfrm>
          <a:off x="2127401" y="11217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137" name="正方形/長方形 136">
          <a:extLst>
            <a:ext uri="{FF2B5EF4-FFF2-40B4-BE49-F238E27FC236}">
              <a16:creationId xmlns:a16="http://schemas.microsoft.com/office/drawing/2014/main" id="{00000000-0008-0000-0100-000008000000}"/>
            </a:ext>
          </a:extLst>
        </xdr:cNvPr>
        <xdr:cNvSpPr/>
      </xdr:nvSpPr>
      <xdr:spPr>
        <a:xfrm>
          <a:off x="2127401" y="12033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138" name="正方形/長方形 137">
          <a:extLst>
            <a:ext uri="{FF2B5EF4-FFF2-40B4-BE49-F238E27FC236}">
              <a16:creationId xmlns:a16="http://schemas.microsoft.com/office/drawing/2014/main" id="{00000000-0008-0000-0100-000009000000}"/>
            </a:ext>
          </a:extLst>
        </xdr:cNvPr>
        <xdr:cNvSpPr/>
      </xdr:nvSpPr>
      <xdr:spPr>
        <a:xfrm>
          <a:off x="2127402" y="12890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139" name="正方形/長方形 138">
          <a:extLst>
            <a:ext uri="{FF2B5EF4-FFF2-40B4-BE49-F238E27FC236}">
              <a16:creationId xmlns:a16="http://schemas.microsoft.com/office/drawing/2014/main" id="{00000000-0008-0000-0100-00000C000000}"/>
            </a:ext>
          </a:extLst>
        </xdr:cNvPr>
        <xdr:cNvSpPr/>
      </xdr:nvSpPr>
      <xdr:spPr>
        <a:xfrm>
          <a:off x="2121204" y="9588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140" name="正方形/長方形 139">
          <a:extLst>
            <a:ext uri="{FF2B5EF4-FFF2-40B4-BE49-F238E27FC236}">
              <a16:creationId xmlns:a16="http://schemas.microsoft.com/office/drawing/2014/main" id="{00000000-0008-0000-0100-000003000000}"/>
            </a:ext>
          </a:extLst>
        </xdr:cNvPr>
        <xdr:cNvSpPr/>
      </xdr:nvSpPr>
      <xdr:spPr>
        <a:xfrm>
          <a:off x="2127403" y="14530915"/>
          <a:ext cx="243264" cy="1090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141" name="正方形/長方形 140">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142" name="正方形/長方形 141">
          <a:extLst>
            <a:ext uri="{FF2B5EF4-FFF2-40B4-BE49-F238E27FC236}">
              <a16:creationId xmlns:a16="http://schemas.microsoft.com/office/drawing/2014/main" id="{00000000-0008-0000-0100-000019000000}"/>
            </a:ext>
          </a:extLst>
        </xdr:cNvPr>
        <xdr:cNvSpPr/>
      </xdr:nvSpPr>
      <xdr:spPr>
        <a:xfrm>
          <a:off x="2042735" y="17451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143" name="正方形/長方形 142">
          <a:extLst>
            <a:ext uri="{FF2B5EF4-FFF2-40B4-BE49-F238E27FC236}">
              <a16:creationId xmlns:a16="http://schemas.microsoft.com/office/drawing/2014/main" id="{00000000-0008-0000-0100-000002000000}"/>
            </a:ext>
          </a:extLst>
        </xdr:cNvPr>
        <xdr:cNvSpPr/>
      </xdr:nvSpPr>
      <xdr:spPr>
        <a:xfrm>
          <a:off x="2116818" y="18446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144" name="正方形/長方形 143">
          <a:extLst>
            <a:ext uri="{FF2B5EF4-FFF2-40B4-BE49-F238E27FC236}">
              <a16:creationId xmlns:a16="http://schemas.microsoft.com/office/drawing/2014/main" id="{00000000-0008-0000-0100-000003000000}"/>
            </a:ext>
          </a:extLst>
        </xdr:cNvPr>
        <xdr:cNvSpPr/>
      </xdr:nvSpPr>
      <xdr:spPr>
        <a:xfrm>
          <a:off x="2148569" y="23368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145" name="正方形/長方形 144">
          <a:extLst>
            <a:ext uri="{FF2B5EF4-FFF2-40B4-BE49-F238E27FC236}">
              <a16:creationId xmlns:a16="http://schemas.microsoft.com/office/drawing/2014/main" id="{00000000-0008-0000-0100-000007000000}"/>
            </a:ext>
          </a:extLst>
        </xdr:cNvPr>
        <xdr:cNvSpPr/>
      </xdr:nvSpPr>
      <xdr:spPr>
        <a:xfrm>
          <a:off x="2127401" y="19271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146" name="正方形/長方形 145">
          <a:extLst>
            <a:ext uri="{FF2B5EF4-FFF2-40B4-BE49-F238E27FC236}">
              <a16:creationId xmlns:a16="http://schemas.microsoft.com/office/drawing/2014/main" id="{00000000-0008-0000-0100-000008000000}"/>
            </a:ext>
          </a:extLst>
        </xdr:cNvPr>
        <xdr:cNvSpPr/>
      </xdr:nvSpPr>
      <xdr:spPr>
        <a:xfrm>
          <a:off x="2127401" y="20087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147" name="正方形/長方形 146">
          <a:extLst>
            <a:ext uri="{FF2B5EF4-FFF2-40B4-BE49-F238E27FC236}">
              <a16:creationId xmlns:a16="http://schemas.microsoft.com/office/drawing/2014/main" id="{00000000-0008-0000-0100-000009000000}"/>
            </a:ext>
          </a:extLst>
        </xdr:cNvPr>
        <xdr:cNvSpPr/>
      </xdr:nvSpPr>
      <xdr:spPr>
        <a:xfrm>
          <a:off x="2127402" y="20944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148" name="正方形/長方形 147">
          <a:extLst>
            <a:ext uri="{FF2B5EF4-FFF2-40B4-BE49-F238E27FC236}">
              <a16:creationId xmlns:a16="http://schemas.microsoft.com/office/drawing/2014/main" id="{00000000-0008-0000-0100-00000C000000}"/>
            </a:ext>
          </a:extLst>
        </xdr:cNvPr>
        <xdr:cNvSpPr/>
      </xdr:nvSpPr>
      <xdr:spPr>
        <a:xfrm>
          <a:off x="2121204" y="17642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149" name="正方形/長方形 148">
          <a:extLst>
            <a:ext uri="{FF2B5EF4-FFF2-40B4-BE49-F238E27FC236}">
              <a16:creationId xmlns:a16="http://schemas.microsoft.com/office/drawing/2014/main" id="{00000000-0008-0000-0100-000003000000}"/>
            </a:ext>
          </a:extLst>
        </xdr:cNvPr>
        <xdr:cNvSpPr/>
      </xdr:nvSpPr>
      <xdr:spPr>
        <a:xfrm>
          <a:off x="2127403" y="22584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150" name="正方形/長方形 149">
          <a:extLst>
            <a:ext uri="{FF2B5EF4-FFF2-40B4-BE49-F238E27FC236}">
              <a16:creationId xmlns:a16="http://schemas.microsoft.com/office/drawing/2014/main" id="{00000000-0008-0000-0100-000003000000}"/>
            </a:ext>
          </a:extLst>
        </xdr:cNvPr>
        <xdr:cNvSpPr/>
      </xdr:nvSpPr>
      <xdr:spPr>
        <a:xfrm>
          <a:off x="2127403" y="21769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155" name="正方形/長方形 154">
          <a:extLst>
            <a:ext uri="{FF2B5EF4-FFF2-40B4-BE49-F238E27FC236}">
              <a16:creationId xmlns:a16="http://schemas.microsoft.com/office/drawing/2014/main" id="{00000000-0008-0000-0100-000028000000}"/>
            </a:ext>
          </a:extLst>
        </xdr:cNvPr>
        <xdr:cNvSpPr/>
      </xdr:nvSpPr>
      <xdr:spPr>
        <a:xfrm>
          <a:off x="2042735" y="25526395"/>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162" name="正方形/長方形 161">
          <a:extLst>
            <a:ext uri="{FF2B5EF4-FFF2-40B4-BE49-F238E27FC236}">
              <a16:creationId xmlns:a16="http://schemas.microsoft.com/office/drawing/2014/main" id="{00000000-0008-0000-0100-000019000000}"/>
            </a:ext>
          </a:extLst>
        </xdr:cNvPr>
        <xdr:cNvSpPr/>
      </xdr:nvSpPr>
      <xdr:spPr>
        <a:xfrm>
          <a:off x="2042735" y="24944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163" name="正方形/長方形 162">
          <a:extLst>
            <a:ext uri="{FF2B5EF4-FFF2-40B4-BE49-F238E27FC236}">
              <a16:creationId xmlns:a16="http://schemas.microsoft.com/office/drawing/2014/main" id="{00000000-0008-0000-0100-000002000000}"/>
            </a:ext>
          </a:extLst>
        </xdr:cNvPr>
        <xdr:cNvSpPr/>
      </xdr:nvSpPr>
      <xdr:spPr>
        <a:xfrm>
          <a:off x="2116818" y="25939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164" name="正方形/長方形 163">
          <a:extLst>
            <a:ext uri="{FF2B5EF4-FFF2-40B4-BE49-F238E27FC236}">
              <a16:creationId xmlns:a16="http://schemas.microsoft.com/office/drawing/2014/main" id="{00000000-0008-0000-0100-000003000000}"/>
            </a:ext>
          </a:extLst>
        </xdr:cNvPr>
        <xdr:cNvSpPr/>
      </xdr:nvSpPr>
      <xdr:spPr>
        <a:xfrm>
          <a:off x="2148569" y="30861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165" name="正方形/長方形 164">
          <a:extLst>
            <a:ext uri="{FF2B5EF4-FFF2-40B4-BE49-F238E27FC236}">
              <a16:creationId xmlns:a16="http://schemas.microsoft.com/office/drawing/2014/main" id="{00000000-0008-0000-0100-000007000000}"/>
            </a:ext>
          </a:extLst>
        </xdr:cNvPr>
        <xdr:cNvSpPr/>
      </xdr:nvSpPr>
      <xdr:spPr>
        <a:xfrm>
          <a:off x="2127401" y="26764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166" name="正方形/長方形 165">
          <a:extLst>
            <a:ext uri="{FF2B5EF4-FFF2-40B4-BE49-F238E27FC236}">
              <a16:creationId xmlns:a16="http://schemas.microsoft.com/office/drawing/2014/main" id="{00000000-0008-0000-0100-000008000000}"/>
            </a:ext>
          </a:extLst>
        </xdr:cNvPr>
        <xdr:cNvSpPr/>
      </xdr:nvSpPr>
      <xdr:spPr>
        <a:xfrm>
          <a:off x="2127401" y="27580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167" name="正方形/長方形 166">
          <a:extLst>
            <a:ext uri="{FF2B5EF4-FFF2-40B4-BE49-F238E27FC236}">
              <a16:creationId xmlns:a16="http://schemas.microsoft.com/office/drawing/2014/main" id="{00000000-0008-0000-0100-000009000000}"/>
            </a:ext>
          </a:extLst>
        </xdr:cNvPr>
        <xdr:cNvSpPr/>
      </xdr:nvSpPr>
      <xdr:spPr>
        <a:xfrm>
          <a:off x="2127402" y="28437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168" name="正方形/長方形 167">
          <a:extLst>
            <a:ext uri="{FF2B5EF4-FFF2-40B4-BE49-F238E27FC236}">
              <a16:creationId xmlns:a16="http://schemas.microsoft.com/office/drawing/2014/main" id="{00000000-0008-0000-0100-00000C000000}"/>
            </a:ext>
          </a:extLst>
        </xdr:cNvPr>
        <xdr:cNvSpPr/>
      </xdr:nvSpPr>
      <xdr:spPr>
        <a:xfrm>
          <a:off x="2121204" y="25135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169" name="正方形/長方形 168">
          <a:extLst>
            <a:ext uri="{FF2B5EF4-FFF2-40B4-BE49-F238E27FC236}">
              <a16:creationId xmlns:a16="http://schemas.microsoft.com/office/drawing/2014/main" id="{00000000-0008-0000-0100-000003000000}"/>
            </a:ext>
          </a:extLst>
        </xdr:cNvPr>
        <xdr:cNvSpPr/>
      </xdr:nvSpPr>
      <xdr:spPr>
        <a:xfrm>
          <a:off x="2127403" y="30077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170" name="正方形/長方形 169">
          <a:extLst>
            <a:ext uri="{FF2B5EF4-FFF2-40B4-BE49-F238E27FC236}">
              <a16:creationId xmlns:a16="http://schemas.microsoft.com/office/drawing/2014/main" id="{00000000-0008-0000-0100-000003000000}"/>
            </a:ext>
          </a:extLst>
        </xdr:cNvPr>
        <xdr:cNvSpPr/>
      </xdr:nvSpPr>
      <xdr:spPr>
        <a:xfrm>
          <a:off x="2127403" y="29262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71" name="正方形/長方形 170">
          <a:extLst>
            <a:ext uri="{FF2B5EF4-FFF2-40B4-BE49-F238E27FC236}">
              <a16:creationId xmlns:a16="http://schemas.microsoft.com/office/drawing/2014/main" id="{00000000-0008-0000-0100-000006000000}"/>
            </a:ext>
          </a:extLst>
        </xdr:cNvPr>
        <xdr:cNvSpPr/>
      </xdr:nvSpPr>
      <xdr:spPr>
        <a:xfrm>
          <a:off x="2109259" y="1267884"/>
          <a:ext cx="295274"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59832" y="1968501"/>
          <a:ext cx="814917"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49250" y="2794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49250" y="3619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349250" y="4445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49250" y="5270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349250" y="6096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49250" y="6910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49250" y="9281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49250" y="10138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349250" y="10996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349250" y="11853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349250" y="12710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349250" y="13567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349250" y="14425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349250" y="15282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126" name="正方形/長方形 125">
          <a:extLst>
            <a:ext uri="{FF2B5EF4-FFF2-40B4-BE49-F238E27FC236}">
              <a16:creationId xmlns:a16="http://schemas.microsoft.com/office/drawing/2014/main" id="{00000000-0008-0000-0000-00007E000000}"/>
            </a:ext>
          </a:extLst>
        </xdr:cNvPr>
        <xdr:cNvSpPr/>
      </xdr:nvSpPr>
      <xdr:spPr>
        <a:xfrm>
          <a:off x="349250" y="17684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349250" y="18542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129" name="正方形/長方形 128">
          <a:extLst>
            <a:ext uri="{FF2B5EF4-FFF2-40B4-BE49-F238E27FC236}">
              <a16:creationId xmlns:a16="http://schemas.microsoft.com/office/drawing/2014/main" id="{00000000-0008-0000-0000-000081000000}"/>
            </a:ext>
          </a:extLst>
        </xdr:cNvPr>
        <xdr:cNvSpPr/>
      </xdr:nvSpPr>
      <xdr:spPr>
        <a:xfrm>
          <a:off x="349250" y="19399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130" name="正方形/長方形 129">
          <a:extLst>
            <a:ext uri="{FF2B5EF4-FFF2-40B4-BE49-F238E27FC236}">
              <a16:creationId xmlns:a16="http://schemas.microsoft.com/office/drawing/2014/main" id="{00000000-0008-0000-0000-000082000000}"/>
            </a:ext>
          </a:extLst>
        </xdr:cNvPr>
        <xdr:cNvSpPr/>
      </xdr:nvSpPr>
      <xdr:spPr>
        <a:xfrm>
          <a:off x="349250" y="20256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131" name="正方形/長方形 130">
          <a:extLst>
            <a:ext uri="{FF2B5EF4-FFF2-40B4-BE49-F238E27FC236}">
              <a16:creationId xmlns:a16="http://schemas.microsoft.com/office/drawing/2014/main" id="{00000000-0008-0000-0000-000083000000}"/>
            </a:ext>
          </a:extLst>
        </xdr:cNvPr>
        <xdr:cNvSpPr/>
      </xdr:nvSpPr>
      <xdr:spPr>
        <a:xfrm>
          <a:off x="349250" y="21113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349250" y="21971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152" name="正方形/長方形 151">
          <a:extLst>
            <a:ext uri="{FF2B5EF4-FFF2-40B4-BE49-F238E27FC236}">
              <a16:creationId xmlns:a16="http://schemas.microsoft.com/office/drawing/2014/main" id="{00000000-0008-0000-0000-000098000000}"/>
            </a:ext>
          </a:extLst>
        </xdr:cNvPr>
        <xdr:cNvSpPr/>
      </xdr:nvSpPr>
      <xdr:spPr>
        <a:xfrm>
          <a:off x="349250" y="22828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349250" y="23685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349250" y="26087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349250" y="26945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157" name="正方形/長方形 156">
          <a:extLst>
            <a:ext uri="{FF2B5EF4-FFF2-40B4-BE49-F238E27FC236}">
              <a16:creationId xmlns:a16="http://schemas.microsoft.com/office/drawing/2014/main" id="{00000000-0008-0000-0000-00009D000000}"/>
            </a:ext>
          </a:extLst>
        </xdr:cNvPr>
        <xdr:cNvSpPr/>
      </xdr:nvSpPr>
      <xdr:spPr>
        <a:xfrm>
          <a:off x="349250" y="27802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349250" y="28659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349250" y="2951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349250" y="3037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349250" y="3123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349250" y="3208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349250" y="34491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349250" y="35348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349250" y="36205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177" name="正方形/長方形 176">
          <a:extLst>
            <a:ext uri="{FF2B5EF4-FFF2-40B4-BE49-F238E27FC236}">
              <a16:creationId xmlns:a16="http://schemas.microsoft.com/office/drawing/2014/main" id="{00000000-0008-0000-0000-0000B1000000}"/>
            </a:ext>
          </a:extLst>
        </xdr:cNvPr>
        <xdr:cNvSpPr/>
      </xdr:nvSpPr>
      <xdr:spPr>
        <a:xfrm>
          <a:off x="349250" y="37062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178" name="正方形/長方形 177">
          <a:extLst>
            <a:ext uri="{FF2B5EF4-FFF2-40B4-BE49-F238E27FC236}">
              <a16:creationId xmlns:a16="http://schemas.microsoft.com/office/drawing/2014/main" id="{00000000-0008-0000-0000-0000B2000000}"/>
            </a:ext>
          </a:extLst>
        </xdr:cNvPr>
        <xdr:cNvSpPr/>
      </xdr:nvSpPr>
      <xdr:spPr>
        <a:xfrm>
          <a:off x="349250" y="3792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179" name="正方形/長方形 178">
          <a:extLst>
            <a:ext uri="{FF2B5EF4-FFF2-40B4-BE49-F238E27FC236}">
              <a16:creationId xmlns:a16="http://schemas.microsoft.com/office/drawing/2014/main" id="{00000000-0008-0000-0000-0000B3000000}"/>
            </a:ext>
          </a:extLst>
        </xdr:cNvPr>
        <xdr:cNvSpPr/>
      </xdr:nvSpPr>
      <xdr:spPr>
        <a:xfrm>
          <a:off x="349250" y="3877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180" name="正方形/長方形 179">
          <a:extLst>
            <a:ext uri="{FF2B5EF4-FFF2-40B4-BE49-F238E27FC236}">
              <a16:creationId xmlns:a16="http://schemas.microsoft.com/office/drawing/2014/main" id="{00000000-0008-0000-0000-0000B4000000}"/>
            </a:ext>
          </a:extLst>
        </xdr:cNvPr>
        <xdr:cNvSpPr/>
      </xdr:nvSpPr>
      <xdr:spPr>
        <a:xfrm>
          <a:off x="349250" y="3963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181" name="正方形/長方形 180">
          <a:extLst>
            <a:ext uri="{FF2B5EF4-FFF2-40B4-BE49-F238E27FC236}">
              <a16:creationId xmlns:a16="http://schemas.microsoft.com/office/drawing/2014/main" id="{00000000-0008-0000-0000-0000B5000000}"/>
            </a:ext>
          </a:extLst>
        </xdr:cNvPr>
        <xdr:cNvSpPr/>
      </xdr:nvSpPr>
      <xdr:spPr>
        <a:xfrm>
          <a:off x="349250" y="4049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123</xdr:row>
      <xdr:rowOff>168728</xdr:rowOff>
    </xdr:from>
    <xdr:to>
      <xdr:col>2</xdr:col>
      <xdr:colOff>1300843</xdr:colOff>
      <xdr:row>123</xdr:row>
      <xdr:rowOff>416378</xdr:rowOff>
    </xdr:to>
    <xdr:sp macro="" textlink="">
      <xdr:nvSpPr>
        <xdr:cNvPr id="4" name="正方形/長方形 3">
          <a:extLst>
            <a:ext uri="{FF2B5EF4-FFF2-40B4-BE49-F238E27FC236}">
              <a16:creationId xmlns:a16="http://schemas.microsoft.com/office/drawing/2014/main" id="{835702DB-1759-4865-9D52-1BA1F0017C72}"/>
            </a:ext>
          </a:extLst>
        </xdr:cNvPr>
        <xdr:cNvSpPr/>
      </xdr:nvSpPr>
      <xdr:spPr>
        <a:xfrm>
          <a:off x="2042735" y="35517061"/>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122</xdr:row>
      <xdr:rowOff>168728</xdr:rowOff>
    </xdr:from>
    <xdr:to>
      <xdr:col>2</xdr:col>
      <xdr:colOff>1300843</xdr:colOff>
      <xdr:row>122</xdr:row>
      <xdr:rowOff>416378</xdr:rowOff>
    </xdr:to>
    <xdr:sp macro="" textlink="">
      <xdr:nvSpPr>
        <xdr:cNvPr id="10" name="正方形/長方形 9">
          <a:extLst>
            <a:ext uri="{FF2B5EF4-FFF2-40B4-BE49-F238E27FC236}">
              <a16:creationId xmlns:a16="http://schemas.microsoft.com/office/drawing/2014/main" id="{55A6A4D4-19D3-415B-905D-D753A9E28775}"/>
            </a:ext>
          </a:extLst>
        </xdr:cNvPr>
        <xdr:cNvSpPr/>
      </xdr:nvSpPr>
      <xdr:spPr>
        <a:xfrm>
          <a:off x="2042735" y="349032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124</xdr:row>
      <xdr:rowOff>338061</xdr:rowOff>
    </xdr:from>
    <xdr:to>
      <xdr:col>3</xdr:col>
      <xdr:colOff>20260</xdr:colOff>
      <xdr:row>125</xdr:row>
      <xdr:rowOff>14211</xdr:rowOff>
    </xdr:to>
    <xdr:sp macro="" textlink="">
      <xdr:nvSpPr>
        <xdr:cNvPr id="11" name="正方形/長方形 10">
          <a:extLst>
            <a:ext uri="{FF2B5EF4-FFF2-40B4-BE49-F238E27FC236}">
              <a16:creationId xmlns:a16="http://schemas.microsoft.com/office/drawing/2014/main" id="{643B0A8D-5398-48E3-8287-55AC3A6164BF}"/>
            </a:ext>
          </a:extLst>
        </xdr:cNvPr>
        <xdr:cNvSpPr/>
      </xdr:nvSpPr>
      <xdr:spPr>
        <a:xfrm>
          <a:off x="2116818" y="359298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136</xdr:row>
      <xdr:rowOff>317500</xdr:rowOff>
    </xdr:from>
    <xdr:to>
      <xdr:col>3</xdr:col>
      <xdr:colOff>21168</xdr:colOff>
      <xdr:row>136</xdr:row>
      <xdr:rowOff>539751</xdr:rowOff>
    </xdr:to>
    <xdr:sp macro="" textlink="">
      <xdr:nvSpPr>
        <xdr:cNvPr id="13" name="正方形/長方形 12">
          <a:extLst>
            <a:ext uri="{FF2B5EF4-FFF2-40B4-BE49-F238E27FC236}">
              <a16:creationId xmlns:a16="http://schemas.microsoft.com/office/drawing/2014/main" id="{6BED9906-CC9B-439D-9D00-E7FB5A74390A}"/>
            </a:ext>
          </a:extLst>
        </xdr:cNvPr>
        <xdr:cNvSpPr/>
      </xdr:nvSpPr>
      <xdr:spPr>
        <a:xfrm>
          <a:off x="2148569" y="410527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126</xdr:row>
      <xdr:rowOff>338061</xdr:rowOff>
    </xdr:from>
    <xdr:to>
      <xdr:col>3</xdr:col>
      <xdr:colOff>30843</xdr:colOff>
      <xdr:row>127</xdr:row>
      <xdr:rowOff>14211</xdr:rowOff>
    </xdr:to>
    <xdr:sp macro="" textlink="">
      <xdr:nvSpPr>
        <xdr:cNvPr id="14" name="正方形/長方形 13">
          <a:extLst>
            <a:ext uri="{FF2B5EF4-FFF2-40B4-BE49-F238E27FC236}">
              <a16:creationId xmlns:a16="http://schemas.microsoft.com/office/drawing/2014/main" id="{1CCA0484-CD46-48D0-B6CE-1ADE6E8C0DC1}"/>
            </a:ext>
          </a:extLst>
        </xdr:cNvPr>
        <xdr:cNvSpPr/>
      </xdr:nvSpPr>
      <xdr:spPr>
        <a:xfrm>
          <a:off x="2127401" y="367870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128</xdr:row>
      <xdr:rowOff>328083</xdr:rowOff>
    </xdr:from>
    <xdr:to>
      <xdr:col>2</xdr:col>
      <xdr:colOff>1344083</xdr:colOff>
      <xdr:row>129</xdr:row>
      <xdr:rowOff>14211</xdr:rowOff>
    </xdr:to>
    <xdr:sp macro="" textlink="">
      <xdr:nvSpPr>
        <xdr:cNvPr id="15" name="正方形/長方形 14">
          <a:extLst>
            <a:ext uri="{FF2B5EF4-FFF2-40B4-BE49-F238E27FC236}">
              <a16:creationId xmlns:a16="http://schemas.microsoft.com/office/drawing/2014/main" id="{BFABF0FE-C623-47E4-B5FE-635DF44C8B37}"/>
            </a:ext>
          </a:extLst>
        </xdr:cNvPr>
        <xdr:cNvSpPr/>
      </xdr:nvSpPr>
      <xdr:spPr>
        <a:xfrm>
          <a:off x="2127401" y="376343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130</xdr:row>
      <xdr:rowOff>359834</xdr:rowOff>
    </xdr:from>
    <xdr:to>
      <xdr:col>3</xdr:col>
      <xdr:colOff>0</xdr:colOff>
      <xdr:row>131</xdr:row>
      <xdr:rowOff>21168</xdr:rowOff>
    </xdr:to>
    <xdr:sp macro="" textlink="">
      <xdr:nvSpPr>
        <xdr:cNvPr id="16" name="正方形/長方形 15">
          <a:extLst>
            <a:ext uri="{FF2B5EF4-FFF2-40B4-BE49-F238E27FC236}">
              <a16:creationId xmlns:a16="http://schemas.microsoft.com/office/drawing/2014/main" id="{E79C072C-4153-48AC-8CEB-B52FA71DD872}"/>
            </a:ext>
          </a:extLst>
        </xdr:cNvPr>
        <xdr:cNvSpPr/>
      </xdr:nvSpPr>
      <xdr:spPr>
        <a:xfrm>
          <a:off x="2127402" y="385233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122</xdr:row>
      <xdr:rowOff>359833</xdr:rowOff>
    </xdr:from>
    <xdr:to>
      <xdr:col>3</xdr:col>
      <xdr:colOff>10584</xdr:colOff>
      <xdr:row>123</xdr:row>
      <xdr:rowOff>52916</xdr:rowOff>
    </xdr:to>
    <xdr:sp macro="" textlink="">
      <xdr:nvSpPr>
        <xdr:cNvPr id="17" name="正方形/長方形 16">
          <a:extLst>
            <a:ext uri="{FF2B5EF4-FFF2-40B4-BE49-F238E27FC236}">
              <a16:creationId xmlns:a16="http://schemas.microsoft.com/office/drawing/2014/main" id="{27555AC8-AADF-46FE-B7E8-A418C5C1DC61}"/>
            </a:ext>
          </a:extLst>
        </xdr:cNvPr>
        <xdr:cNvSpPr/>
      </xdr:nvSpPr>
      <xdr:spPr>
        <a:xfrm>
          <a:off x="2121204" y="350943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134</xdr:row>
      <xdr:rowOff>359832</xdr:rowOff>
    </xdr:from>
    <xdr:to>
      <xdr:col>2</xdr:col>
      <xdr:colOff>1333500</xdr:colOff>
      <xdr:row>137</xdr:row>
      <xdr:rowOff>42332</xdr:rowOff>
    </xdr:to>
    <xdr:sp macro="" textlink="">
      <xdr:nvSpPr>
        <xdr:cNvPr id="18" name="正方形/長方形 17">
          <a:extLst>
            <a:ext uri="{FF2B5EF4-FFF2-40B4-BE49-F238E27FC236}">
              <a16:creationId xmlns:a16="http://schemas.microsoft.com/office/drawing/2014/main" id="{7789E223-96E0-49A7-93B8-8E4473B3770F}"/>
            </a:ext>
          </a:extLst>
        </xdr:cNvPr>
        <xdr:cNvSpPr/>
      </xdr:nvSpPr>
      <xdr:spPr>
        <a:xfrm>
          <a:off x="2127403" y="402378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132</xdr:row>
      <xdr:rowOff>359832</xdr:rowOff>
    </xdr:from>
    <xdr:to>
      <xdr:col>2</xdr:col>
      <xdr:colOff>1333500</xdr:colOff>
      <xdr:row>133</xdr:row>
      <xdr:rowOff>10583</xdr:rowOff>
    </xdr:to>
    <xdr:sp macro="" textlink="">
      <xdr:nvSpPr>
        <xdr:cNvPr id="19" name="正方形/長方形 18">
          <a:extLst>
            <a:ext uri="{FF2B5EF4-FFF2-40B4-BE49-F238E27FC236}">
              <a16:creationId xmlns:a16="http://schemas.microsoft.com/office/drawing/2014/main" id="{A665F49F-B578-43EC-B434-0C2EDD604630}"/>
            </a:ext>
          </a:extLst>
        </xdr:cNvPr>
        <xdr:cNvSpPr/>
      </xdr:nvSpPr>
      <xdr:spPr>
        <a:xfrm>
          <a:off x="2127403" y="393805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121</xdr:row>
      <xdr:rowOff>0</xdr:rowOff>
    </xdr:from>
    <xdr:to>
      <xdr:col>2</xdr:col>
      <xdr:colOff>127000</xdr:colOff>
      <xdr:row>122</xdr:row>
      <xdr:rowOff>63499</xdr:rowOff>
    </xdr:to>
    <xdr:sp macro="" textlink="">
      <xdr:nvSpPr>
        <xdr:cNvPr id="20" name="正方形/長方形 19">
          <a:extLst>
            <a:ext uri="{FF2B5EF4-FFF2-40B4-BE49-F238E27FC236}">
              <a16:creationId xmlns:a16="http://schemas.microsoft.com/office/drawing/2014/main" id="{28945277-EC7B-4197-88E8-503451F744CD}"/>
            </a:ext>
          </a:extLst>
        </xdr:cNvPr>
        <xdr:cNvSpPr/>
      </xdr:nvSpPr>
      <xdr:spPr>
        <a:xfrm>
          <a:off x="349250" y="34491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123</xdr:row>
      <xdr:rowOff>10583</xdr:rowOff>
    </xdr:from>
    <xdr:to>
      <xdr:col>2</xdr:col>
      <xdr:colOff>127000</xdr:colOff>
      <xdr:row>124</xdr:row>
      <xdr:rowOff>74082</xdr:rowOff>
    </xdr:to>
    <xdr:sp macro="" textlink="">
      <xdr:nvSpPr>
        <xdr:cNvPr id="21" name="正方形/長方形 20">
          <a:extLst>
            <a:ext uri="{FF2B5EF4-FFF2-40B4-BE49-F238E27FC236}">
              <a16:creationId xmlns:a16="http://schemas.microsoft.com/office/drawing/2014/main" id="{47771A00-A12A-4894-A278-130E4C87B78D}"/>
            </a:ext>
          </a:extLst>
        </xdr:cNvPr>
        <xdr:cNvSpPr/>
      </xdr:nvSpPr>
      <xdr:spPr>
        <a:xfrm>
          <a:off x="349250" y="43762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125</xdr:row>
      <xdr:rowOff>0</xdr:rowOff>
    </xdr:from>
    <xdr:to>
      <xdr:col>2</xdr:col>
      <xdr:colOff>127000</xdr:colOff>
      <xdr:row>126</xdr:row>
      <xdr:rowOff>63499</xdr:rowOff>
    </xdr:to>
    <xdr:sp macro="" textlink="">
      <xdr:nvSpPr>
        <xdr:cNvPr id="22" name="正方形/長方形 21">
          <a:extLst>
            <a:ext uri="{FF2B5EF4-FFF2-40B4-BE49-F238E27FC236}">
              <a16:creationId xmlns:a16="http://schemas.microsoft.com/office/drawing/2014/main" id="{1D2728DC-F47D-43C0-97E3-7DD752ECD013}"/>
            </a:ext>
          </a:extLst>
        </xdr:cNvPr>
        <xdr:cNvSpPr/>
      </xdr:nvSpPr>
      <xdr:spPr>
        <a:xfrm>
          <a:off x="349250" y="36205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127</xdr:row>
      <xdr:rowOff>0</xdr:rowOff>
    </xdr:from>
    <xdr:to>
      <xdr:col>2</xdr:col>
      <xdr:colOff>127000</xdr:colOff>
      <xdr:row>128</xdr:row>
      <xdr:rowOff>63499</xdr:rowOff>
    </xdr:to>
    <xdr:sp macro="" textlink="">
      <xdr:nvSpPr>
        <xdr:cNvPr id="23" name="正方形/長方形 22">
          <a:extLst>
            <a:ext uri="{FF2B5EF4-FFF2-40B4-BE49-F238E27FC236}">
              <a16:creationId xmlns:a16="http://schemas.microsoft.com/office/drawing/2014/main" id="{56F9A646-F2EC-47B7-BC93-9BB94CC85737}"/>
            </a:ext>
          </a:extLst>
        </xdr:cNvPr>
        <xdr:cNvSpPr/>
      </xdr:nvSpPr>
      <xdr:spPr>
        <a:xfrm>
          <a:off x="349250" y="37062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129</xdr:row>
      <xdr:rowOff>0</xdr:rowOff>
    </xdr:from>
    <xdr:to>
      <xdr:col>2</xdr:col>
      <xdr:colOff>127000</xdr:colOff>
      <xdr:row>130</xdr:row>
      <xdr:rowOff>63499</xdr:rowOff>
    </xdr:to>
    <xdr:sp macro="" textlink="">
      <xdr:nvSpPr>
        <xdr:cNvPr id="24" name="正方形/長方形 23">
          <a:extLst>
            <a:ext uri="{FF2B5EF4-FFF2-40B4-BE49-F238E27FC236}">
              <a16:creationId xmlns:a16="http://schemas.microsoft.com/office/drawing/2014/main" id="{6C2A7360-4355-4014-A5DA-62D17C610E6E}"/>
            </a:ext>
          </a:extLst>
        </xdr:cNvPr>
        <xdr:cNvSpPr/>
      </xdr:nvSpPr>
      <xdr:spPr>
        <a:xfrm>
          <a:off x="349250" y="3792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131</xdr:row>
      <xdr:rowOff>0</xdr:rowOff>
    </xdr:from>
    <xdr:to>
      <xdr:col>2</xdr:col>
      <xdr:colOff>127000</xdr:colOff>
      <xdr:row>132</xdr:row>
      <xdr:rowOff>63499</xdr:rowOff>
    </xdr:to>
    <xdr:sp macro="" textlink="">
      <xdr:nvSpPr>
        <xdr:cNvPr id="26" name="正方形/長方形 25">
          <a:extLst>
            <a:ext uri="{FF2B5EF4-FFF2-40B4-BE49-F238E27FC236}">
              <a16:creationId xmlns:a16="http://schemas.microsoft.com/office/drawing/2014/main" id="{779E9565-E7F4-4AED-98F3-FA31D3B8FA26}"/>
            </a:ext>
          </a:extLst>
        </xdr:cNvPr>
        <xdr:cNvSpPr/>
      </xdr:nvSpPr>
      <xdr:spPr>
        <a:xfrm>
          <a:off x="349250" y="3877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133</xdr:row>
      <xdr:rowOff>0</xdr:rowOff>
    </xdr:from>
    <xdr:to>
      <xdr:col>2</xdr:col>
      <xdr:colOff>127000</xdr:colOff>
      <xdr:row>134</xdr:row>
      <xdr:rowOff>63499</xdr:rowOff>
    </xdr:to>
    <xdr:sp macro="" textlink="">
      <xdr:nvSpPr>
        <xdr:cNvPr id="27" name="正方形/長方形 26">
          <a:extLst>
            <a:ext uri="{FF2B5EF4-FFF2-40B4-BE49-F238E27FC236}">
              <a16:creationId xmlns:a16="http://schemas.microsoft.com/office/drawing/2014/main" id="{B6EBE204-2732-4F9A-8FFC-8B12E85AB6E6}"/>
            </a:ext>
          </a:extLst>
        </xdr:cNvPr>
        <xdr:cNvSpPr/>
      </xdr:nvSpPr>
      <xdr:spPr>
        <a:xfrm>
          <a:off x="349250" y="3963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135</xdr:row>
      <xdr:rowOff>0</xdr:rowOff>
    </xdr:from>
    <xdr:to>
      <xdr:col>2</xdr:col>
      <xdr:colOff>127000</xdr:colOff>
      <xdr:row>136</xdr:row>
      <xdr:rowOff>63499</xdr:rowOff>
    </xdr:to>
    <xdr:sp macro="" textlink="">
      <xdr:nvSpPr>
        <xdr:cNvPr id="28" name="正方形/長方形 27">
          <a:extLst>
            <a:ext uri="{FF2B5EF4-FFF2-40B4-BE49-F238E27FC236}">
              <a16:creationId xmlns:a16="http://schemas.microsoft.com/office/drawing/2014/main" id="{564E78DD-6E78-4843-972D-BB354FB623C0}"/>
            </a:ext>
          </a:extLst>
        </xdr:cNvPr>
        <xdr:cNvSpPr/>
      </xdr:nvSpPr>
      <xdr:spPr>
        <a:xfrm>
          <a:off x="349250" y="4049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151</xdr:row>
      <xdr:rowOff>168728</xdr:rowOff>
    </xdr:from>
    <xdr:to>
      <xdr:col>2</xdr:col>
      <xdr:colOff>1300843</xdr:colOff>
      <xdr:row>151</xdr:row>
      <xdr:rowOff>416378</xdr:rowOff>
    </xdr:to>
    <xdr:sp macro="" textlink="">
      <xdr:nvSpPr>
        <xdr:cNvPr id="29" name="正方形/長方形 28">
          <a:extLst>
            <a:ext uri="{FF2B5EF4-FFF2-40B4-BE49-F238E27FC236}">
              <a16:creationId xmlns:a16="http://schemas.microsoft.com/office/drawing/2014/main" id="{1DB72BD3-ED00-473D-A1C6-5FE2554A9520}"/>
            </a:ext>
          </a:extLst>
        </xdr:cNvPr>
        <xdr:cNvSpPr/>
      </xdr:nvSpPr>
      <xdr:spPr>
        <a:xfrm>
          <a:off x="2042735" y="29071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145</xdr:row>
      <xdr:rowOff>168728</xdr:rowOff>
    </xdr:from>
    <xdr:to>
      <xdr:col>2</xdr:col>
      <xdr:colOff>1300843</xdr:colOff>
      <xdr:row>145</xdr:row>
      <xdr:rowOff>416378</xdr:rowOff>
    </xdr:to>
    <xdr:sp macro="" textlink="">
      <xdr:nvSpPr>
        <xdr:cNvPr id="30" name="正方形/長方形 29">
          <a:extLst>
            <a:ext uri="{FF2B5EF4-FFF2-40B4-BE49-F238E27FC236}">
              <a16:creationId xmlns:a16="http://schemas.microsoft.com/office/drawing/2014/main" id="{AD5CDF32-CBCA-4C8B-95FD-A787779A961B}"/>
            </a:ext>
          </a:extLst>
        </xdr:cNvPr>
        <xdr:cNvSpPr/>
      </xdr:nvSpPr>
      <xdr:spPr>
        <a:xfrm>
          <a:off x="2042735" y="26500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147</xdr:row>
      <xdr:rowOff>338061</xdr:rowOff>
    </xdr:from>
    <xdr:to>
      <xdr:col>3</xdr:col>
      <xdr:colOff>20260</xdr:colOff>
      <xdr:row>148</xdr:row>
      <xdr:rowOff>14211</xdr:rowOff>
    </xdr:to>
    <xdr:sp macro="" textlink="">
      <xdr:nvSpPr>
        <xdr:cNvPr id="31" name="正方形/長方形 30">
          <a:extLst>
            <a:ext uri="{FF2B5EF4-FFF2-40B4-BE49-F238E27FC236}">
              <a16:creationId xmlns:a16="http://schemas.microsoft.com/office/drawing/2014/main" id="{4B9FB16F-EFA0-48B3-B398-C3E050F6BC88}"/>
            </a:ext>
          </a:extLst>
        </xdr:cNvPr>
        <xdr:cNvSpPr/>
      </xdr:nvSpPr>
      <xdr:spPr>
        <a:xfrm>
          <a:off x="2116818" y="27526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159</xdr:row>
      <xdr:rowOff>317500</xdr:rowOff>
    </xdr:from>
    <xdr:to>
      <xdr:col>3</xdr:col>
      <xdr:colOff>21168</xdr:colOff>
      <xdr:row>159</xdr:row>
      <xdr:rowOff>539751</xdr:rowOff>
    </xdr:to>
    <xdr:sp macro="" textlink="">
      <xdr:nvSpPr>
        <xdr:cNvPr id="32" name="正方形/長方形 31">
          <a:extLst>
            <a:ext uri="{FF2B5EF4-FFF2-40B4-BE49-F238E27FC236}">
              <a16:creationId xmlns:a16="http://schemas.microsoft.com/office/drawing/2014/main" id="{1EDB2618-238C-49D7-8A5A-883B3F980FFA}"/>
            </a:ext>
          </a:extLst>
        </xdr:cNvPr>
        <xdr:cNvSpPr/>
      </xdr:nvSpPr>
      <xdr:spPr>
        <a:xfrm>
          <a:off x="2148569" y="32649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149</xdr:row>
      <xdr:rowOff>338061</xdr:rowOff>
    </xdr:from>
    <xdr:to>
      <xdr:col>3</xdr:col>
      <xdr:colOff>30843</xdr:colOff>
      <xdr:row>150</xdr:row>
      <xdr:rowOff>14211</xdr:rowOff>
    </xdr:to>
    <xdr:sp macro="" textlink="">
      <xdr:nvSpPr>
        <xdr:cNvPr id="33" name="正方形/長方形 32">
          <a:extLst>
            <a:ext uri="{FF2B5EF4-FFF2-40B4-BE49-F238E27FC236}">
              <a16:creationId xmlns:a16="http://schemas.microsoft.com/office/drawing/2014/main" id="{194EE745-5475-4C86-BB8A-48F1FF47A033}"/>
            </a:ext>
          </a:extLst>
        </xdr:cNvPr>
        <xdr:cNvSpPr/>
      </xdr:nvSpPr>
      <xdr:spPr>
        <a:xfrm>
          <a:off x="2127401" y="28383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151</xdr:row>
      <xdr:rowOff>328083</xdr:rowOff>
    </xdr:from>
    <xdr:to>
      <xdr:col>2</xdr:col>
      <xdr:colOff>1344083</xdr:colOff>
      <xdr:row>152</xdr:row>
      <xdr:rowOff>14211</xdr:rowOff>
    </xdr:to>
    <xdr:sp macro="" textlink="">
      <xdr:nvSpPr>
        <xdr:cNvPr id="34" name="正方形/長方形 33">
          <a:extLst>
            <a:ext uri="{FF2B5EF4-FFF2-40B4-BE49-F238E27FC236}">
              <a16:creationId xmlns:a16="http://schemas.microsoft.com/office/drawing/2014/main" id="{643A0634-65D5-483C-BFF8-E3709534340C}"/>
            </a:ext>
          </a:extLst>
        </xdr:cNvPr>
        <xdr:cNvSpPr/>
      </xdr:nvSpPr>
      <xdr:spPr>
        <a:xfrm>
          <a:off x="2127401" y="29231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153</xdr:row>
      <xdr:rowOff>359834</xdr:rowOff>
    </xdr:from>
    <xdr:to>
      <xdr:col>3</xdr:col>
      <xdr:colOff>0</xdr:colOff>
      <xdr:row>154</xdr:row>
      <xdr:rowOff>21168</xdr:rowOff>
    </xdr:to>
    <xdr:sp macro="" textlink="">
      <xdr:nvSpPr>
        <xdr:cNvPr id="35" name="正方形/長方形 34">
          <a:extLst>
            <a:ext uri="{FF2B5EF4-FFF2-40B4-BE49-F238E27FC236}">
              <a16:creationId xmlns:a16="http://schemas.microsoft.com/office/drawing/2014/main" id="{0D204F5A-6DB1-4356-8DD9-62F70C8AFA4B}"/>
            </a:ext>
          </a:extLst>
        </xdr:cNvPr>
        <xdr:cNvSpPr/>
      </xdr:nvSpPr>
      <xdr:spPr>
        <a:xfrm>
          <a:off x="2127402" y="30120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145</xdr:row>
      <xdr:rowOff>359833</xdr:rowOff>
    </xdr:from>
    <xdr:to>
      <xdr:col>3</xdr:col>
      <xdr:colOff>10584</xdr:colOff>
      <xdr:row>146</xdr:row>
      <xdr:rowOff>52916</xdr:rowOff>
    </xdr:to>
    <xdr:sp macro="" textlink="">
      <xdr:nvSpPr>
        <xdr:cNvPr id="36" name="正方形/長方形 35">
          <a:extLst>
            <a:ext uri="{FF2B5EF4-FFF2-40B4-BE49-F238E27FC236}">
              <a16:creationId xmlns:a16="http://schemas.microsoft.com/office/drawing/2014/main" id="{9FB83DC0-028D-4588-B025-9D6CBA0095F1}"/>
            </a:ext>
          </a:extLst>
        </xdr:cNvPr>
        <xdr:cNvSpPr/>
      </xdr:nvSpPr>
      <xdr:spPr>
        <a:xfrm>
          <a:off x="2121204" y="26691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157</xdr:row>
      <xdr:rowOff>359832</xdr:rowOff>
    </xdr:from>
    <xdr:to>
      <xdr:col>2</xdr:col>
      <xdr:colOff>1333500</xdr:colOff>
      <xdr:row>160</xdr:row>
      <xdr:rowOff>42332</xdr:rowOff>
    </xdr:to>
    <xdr:sp macro="" textlink="">
      <xdr:nvSpPr>
        <xdr:cNvPr id="37" name="正方形/長方形 36">
          <a:extLst>
            <a:ext uri="{FF2B5EF4-FFF2-40B4-BE49-F238E27FC236}">
              <a16:creationId xmlns:a16="http://schemas.microsoft.com/office/drawing/2014/main" id="{C1AC163F-5DA0-4093-9674-0D31CB8BAF3B}"/>
            </a:ext>
          </a:extLst>
        </xdr:cNvPr>
        <xdr:cNvSpPr/>
      </xdr:nvSpPr>
      <xdr:spPr>
        <a:xfrm>
          <a:off x="2127403" y="31834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155</xdr:row>
      <xdr:rowOff>359832</xdr:rowOff>
    </xdr:from>
    <xdr:to>
      <xdr:col>2</xdr:col>
      <xdr:colOff>1333500</xdr:colOff>
      <xdr:row>156</xdr:row>
      <xdr:rowOff>10583</xdr:rowOff>
    </xdr:to>
    <xdr:sp macro="" textlink="">
      <xdr:nvSpPr>
        <xdr:cNvPr id="39" name="正方形/長方形 38">
          <a:extLst>
            <a:ext uri="{FF2B5EF4-FFF2-40B4-BE49-F238E27FC236}">
              <a16:creationId xmlns:a16="http://schemas.microsoft.com/office/drawing/2014/main" id="{BFE08D2B-D2A8-4F55-9A20-6C2DD2A069CA}"/>
            </a:ext>
          </a:extLst>
        </xdr:cNvPr>
        <xdr:cNvSpPr/>
      </xdr:nvSpPr>
      <xdr:spPr>
        <a:xfrm>
          <a:off x="2127403" y="30977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144</xdr:row>
      <xdr:rowOff>0</xdr:rowOff>
    </xdr:from>
    <xdr:to>
      <xdr:col>2</xdr:col>
      <xdr:colOff>127000</xdr:colOff>
      <xdr:row>145</xdr:row>
      <xdr:rowOff>63500</xdr:rowOff>
    </xdr:to>
    <xdr:sp macro="" textlink="">
      <xdr:nvSpPr>
        <xdr:cNvPr id="40" name="正方形/長方形 39">
          <a:extLst>
            <a:ext uri="{FF2B5EF4-FFF2-40B4-BE49-F238E27FC236}">
              <a16:creationId xmlns:a16="http://schemas.microsoft.com/office/drawing/2014/main" id="{8BC95851-4895-4268-9EC1-92BBA52ED6D3}"/>
            </a:ext>
          </a:extLst>
        </xdr:cNvPr>
        <xdr:cNvSpPr/>
      </xdr:nvSpPr>
      <xdr:spPr>
        <a:xfrm>
          <a:off x="349250" y="26087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146</xdr:row>
      <xdr:rowOff>0</xdr:rowOff>
    </xdr:from>
    <xdr:to>
      <xdr:col>2</xdr:col>
      <xdr:colOff>127000</xdr:colOff>
      <xdr:row>147</xdr:row>
      <xdr:rowOff>63500</xdr:rowOff>
    </xdr:to>
    <xdr:sp macro="" textlink="">
      <xdr:nvSpPr>
        <xdr:cNvPr id="41" name="正方形/長方形 40">
          <a:extLst>
            <a:ext uri="{FF2B5EF4-FFF2-40B4-BE49-F238E27FC236}">
              <a16:creationId xmlns:a16="http://schemas.microsoft.com/office/drawing/2014/main" id="{4160B3C4-142C-4031-A568-00D2094383F3}"/>
            </a:ext>
          </a:extLst>
        </xdr:cNvPr>
        <xdr:cNvSpPr/>
      </xdr:nvSpPr>
      <xdr:spPr>
        <a:xfrm>
          <a:off x="349250" y="26945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148</xdr:row>
      <xdr:rowOff>0</xdr:rowOff>
    </xdr:from>
    <xdr:to>
      <xdr:col>2</xdr:col>
      <xdr:colOff>127000</xdr:colOff>
      <xdr:row>149</xdr:row>
      <xdr:rowOff>63500</xdr:rowOff>
    </xdr:to>
    <xdr:sp macro="" textlink="">
      <xdr:nvSpPr>
        <xdr:cNvPr id="42" name="正方形/長方形 41">
          <a:extLst>
            <a:ext uri="{FF2B5EF4-FFF2-40B4-BE49-F238E27FC236}">
              <a16:creationId xmlns:a16="http://schemas.microsoft.com/office/drawing/2014/main" id="{85D598B1-4CF3-450D-92F2-AC37A7FF9CF6}"/>
            </a:ext>
          </a:extLst>
        </xdr:cNvPr>
        <xdr:cNvSpPr/>
      </xdr:nvSpPr>
      <xdr:spPr>
        <a:xfrm>
          <a:off x="349250" y="27802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150</xdr:row>
      <xdr:rowOff>0</xdr:rowOff>
    </xdr:from>
    <xdr:to>
      <xdr:col>2</xdr:col>
      <xdr:colOff>127000</xdr:colOff>
      <xdr:row>151</xdr:row>
      <xdr:rowOff>63500</xdr:rowOff>
    </xdr:to>
    <xdr:sp macro="" textlink="">
      <xdr:nvSpPr>
        <xdr:cNvPr id="43" name="正方形/長方形 42">
          <a:extLst>
            <a:ext uri="{FF2B5EF4-FFF2-40B4-BE49-F238E27FC236}">
              <a16:creationId xmlns:a16="http://schemas.microsoft.com/office/drawing/2014/main" id="{399A1224-8718-4938-AA23-7A90644D3D12}"/>
            </a:ext>
          </a:extLst>
        </xdr:cNvPr>
        <xdr:cNvSpPr/>
      </xdr:nvSpPr>
      <xdr:spPr>
        <a:xfrm>
          <a:off x="349250" y="28659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152</xdr:row>
      <xdr:rowOff>0</xdr:rowOff>
    </xdr:from>
    <xdr:to>
      <xdr:col>2</xdr:col>
      <xdr:colOff>127000</xdr:colOff>
      <xdr:row>153</xdr:row>
      <xdr:rowOff>63500</xdr:rowOff>
    </xdr:to>
    <xdr:sp macro="" textlink="">
      <xdr:nvSpPr>
        <xdr:cNvPr id="44" name="正方形/長方形 43">
          <a:extLst>
            <a:ext uri="{FF2B5EF4-FFF2-40B4-BE49-F238E27FC236}">
              <a16:creationId xmlns:a16="http://schemas.microsoft.com/office/drawing/2014/main" id="{FFCC81AE-CE66-443B-8EA1-07E5A7A947DF}"/>
            </a:ext>
          </a:extLst>
        </xdr:cNvPr>
        <xdr:cNvSpPr/>
      </xdr:nvSpPr>
      <xdr:spPr>
        <a:xfrm>
          <a:off x="349250" y="2951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154</xdr:row>
      <xdr:rowOff>0</xdr:rowOff>
    </xdr:from>
    <xdr:to>
      <xdr:col>2</xdr:col>
      <xdr:colOff>127000</xdr:colOff>
      <xdr:row>155</xdr:row>
      <xdr:rowOff>63500</xdr:rowOff>
    </xdr:to>
    <xdr:sp macro="" textlink="">
      <xdr:nvSpPr>
        <xdr:cNvPr id="45" name="正方形/長方形 44">
          <a:extLst>
            <a:ext uri="{FF2B5EF4-FFF2-40B4-BE49-F238E27FC236}">
              <a16:creationId xmlns:a16="http://schemas.microsoft.com/office/drawing/2014/main" id="{607CE8FD-EC26-4D49-9864-D2F1A04E23B3}"/>
            </a:ext>
          </a:extLst>
        </xdr:cNvPr>
        <xdr:cNvSpPr/>
      </xdr:nvSpPr>
      <xdr:spPr>
        <a:xfrm>
          <a:off x="349250" y="3037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156</xdr:row>
      <xdr:rowOff>0</xdr:rowOff>
    </xdr:from>
    <xdr:to>
      <xdr:col>2</xdr:col>
      <xdr:colOff>127000</xdr:colOff>
      <xdr:row>157</xdr:row>
      <xdr:rowOff>63500</xdr:rowOff>
    </xdr:to>
    <xdr:sp macro="" textlink="">
      <xdr:nvSpPr>
        <xdr:cNvPr id="46" name="正方形/長方形 45">
          <a:extLst>
            <a:ext uri="{FF2B5EF4-FFF2-40B4-BE49-F238E27FC236}">
              <a16:creationId xmlns:a16="http://schemas.microsoft.com/office/drawing/2014/main" id="{32560F62-2386-4DD3-85E2-CDAEF9122933}"/>
            </a:ext>
          </a:extLst>
        </xdr:cNvPr>
        <xdr:cNvSpPr/>
      </xdr:nvSpPr>
      <xdr:spPr>
        <a:xfrm>
          <a:off x="349250" y="3123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158</xdr:row>
      <xdr:rowOff>0</xdr:rowOff>
    </xdr:from>
    <xdr:to>
      <xdr:col>2</xdr:col>
      <xdr:colOff>127000</xdr:colOff>
      <xdr:row>159</xdr:row>
      <xdr:rowOff>63500</xdr:rowOff>
    </xdr:to>
    <xdr:sp macro="" textlink="">
      <xdr:nvSpPr>
        <xdr:cNvPr id="47" name="正方形/長方形 46">
          <a:extLst>
            <a:ext uri="{FF2B5EF4-FFF2-40B4-BE49-F238E27FC236}">
              <a16:creationId xmlns:a16="http://schemas.microsoft.com/office/drawing/2014/main" id="{92D9AB29-C87C-44BA-9792-632C234CB278}"/>
            </a:ext>
          </a:extLst>
        </xdr:cNvPr>
        <xdr:cNvSpPr/>
      </xdr:nvSpPr>
      <xdr:spPr>
        <a:xfrm>
          <a:off x="349250" y="3208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174</xdr:row>
      <xdr:rowOff>168728</xdr:rowOff>
    </xdr:from>
    <xdr:to>
      <xdr:col>2</xdr:col>
      <xdr:colOff>1300843</xdr:colOff>
      <xdr:row>174</xdr:row>
      <xdr:rowOff>416378</xdr:rowOff>
    </xdr:to>
    <xdr:sp macro="" textlink="">
      <xdr:nvSpPr>
        <xdr:cNvPr id="48" name="正方形/長方形 47">
          <a:extLst>
            <a:ext uri="{FF2B5EF4-FFF2-40B4-BE49-F238E27FC236}">
              <a16:creationId xmlns:a16="http://schemas.microsoft.com/office/drawing/2014/main" id="{2A6D73FA-2501-436B-8057-A49F7F167C1C}"/>
            </a:ext>
          </a:extLst>
        </xdr:cNvPr>
        <xdr:cNvSpPr/>
      </xdr:nvSpPr>
      <xdr:spPr>
        <a:xfrm>
          <a:off x="2042735" y="29071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168</xdr:row>
      <xdr:rowOff>168728</xdr:rowOff>
    </xdr:from>
    <xdr:to>
      <xdr:col>2</xdr:col>
      <xdr:colOff>1300843</xdr:colOff>
      <xdr:row>168</xdr:row>
      <xdr:rowOff>416378</xdr:rowOff>
    </xdr:to>
    <xdr:sp macro="" textlink="">
      <xdr:nvSpPr>
        <xdr:cNvPr id="49" name="正方形/長方形 48">
          <a:extLst>
            <a:ext uri="{FF2B5EF4-FFF2-40B4-BE49-F238E27FC236}">
              <a16:creationId xmlns:a16="http://schemas.microsoft.com/office/drawing/2014/main" id="{F197D4C9-648B-4D35-A792-5A05DF547076}"/>
            </a:ext>
          </a:extLst>
        </xdr:cNvPr>
        <xdr:cNvSpPr/>
      </xdr:nvSpPr>
      <xdr:spPr>
        <a:xfrm>
          <a:off x="2042735" y="26500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170</xdr:row>
      <xdr:rowOff>338061</xdr:rowOff>
    </xdr:from>
    <xdr:to>
      <xdr:col>3</xdr:col>
      <xdr:colOff>20260</xdr:colOff>
      <xdr:row>171</xdr:row>
      <xdr:rowOff>14211</xdr:rowOff>
    </xdr:to>
    <xdr:sp macro="" textlink="">
      <xdr:nvSpPr>
        <xdr:cNvPr id="50" name="正方形/長方形 49">
          <a:extLst>
            <a:ext uri="{FF2B5EF4-FFF2-40B4-BE49-F238E27FC236}">
              <a16:creationId xmlns:a16="http://schemas.microsoft.com/office/drawing/2014/main" id="{56586AED-6375-4990-B0FD-00780DF0901A}"/>
            </a:ext>
          </a:extLst>
        </xdr:cNvPr>
        <xdr:cNvSpPr/>
      </xdr:nvSpPr>
      <xdr:spPr>
        <a:xfrm>
          <a:off x="2116818" y="27526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182</xdr:row>
      <xdr:rowOff>317500</xdr:rowOff>
    </xdr:from>
    <xdr:to>
      <xdr:col>3</xdr:col>
      <xdr:colOff>21168</xdr:colOff>
      <xdr:row>182</xdr:row>
      <xdr:rowOff>539751</xdr:rowOff>
    </xdr:to>
    <xdr:sp macro="" textlink="">
      <xdr:nvSpPr>
        <xdr:cNvPr id="51" name="正方形/長方形 50">
          <a:extLst>
            <a:ext uri="{FF2B5EF4-FFF2-40B4-BE49-F238E27FC236}">
              <a16:creationId xmlns:a16="http://schemas.microsoft.com/office/drawing/2014/main" id="{55E87562-5A90-4D20-8121-FD7C0197BE4C}"/>
            </a:ext>
          </a:extLst>
        </xdr:cNvPr>
        <xdr:cNvSpPr/>
      </xdr:nvSpPr>
      <xdr:spPr>
        <a:xfrm>
          <a:off x="2148569" y="32649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172</xdr:row>
      <xdr:rowOff>338061</xdr:rowOff>
    </xdr:from>
    <xdr:to>
      <xdr:col>3</xdr:col>
      <xdr:colOff>30843</xdr:colOff>
      <xdr:row>173</xdr:row>
      <xdr:rowOff>14211</xdr:rowOff>
    </xdr:to>
    <xdr:sp macro="" textlink="">
      <xdr:nvSpPr>
        <xdr:cNvPr id="52" name="正方形/長方形 51">
          <a:extLst>
            <a:ext uri="{FF2B5EF4-FFF2-40B4-BE49-F238E27FC236}">
              <a16:creationId xmlns:a16="http://schemas.microsoft.com/office/drawing/2014/main" id="{2E7C6E89-EEA3-4FC9-B0EE-C1C20DC0D045}"/>
            </a:ext>
          </a:extLst>
        </xdr:cNvPr>
        <xdr:cNvSpPr/>
      </xdr:nvSpPr>
      <xdr:spPr>
        <a:xfrm>
          <a:off x="2127401" y="28383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174</xdr:row>
      <xdr:rowOff>328083</xdr:rowOff>
    </xdr:from>
    <xdr:to>
      <xdr:col>2</xdr:col>
      <xdr:colOff>1344083</xdr:colOff>
      <xdr:row>175</xdr:row>
      <xdr:rowOff>14211</xdr:rowOff>
    </xdr:to>
    <xdr:sp macro="" textlink="">
      <xdr:nvSpPr>
        <xdr:cNvPr id="53" name="正方形/長方形 52">
          <a:extLst>
            <a:ext uri="{FF2B5EF4-FFF2-40B4-BE49-F238E27FC236}">
              <a16:creationId xmlns:a16="http://schemas.microsoft.com/office/drawing/2014/main" id="{F0B6C79A-6DD4-4BA8-840B-355BA58C2AF8}"/>
            </a:ext>
          </a:extLst>
        </xdr:cNvPr>
        <xdr:cNvSpPr/>
      </xdr:nvSpPr>
      <xdr:spPr>
        <a:xfrm>
          <a:off x="2127401" y="29231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176</xdr:row>
      <xdr:rowOff>359834</xdr:rowOff>
    </xdr:from>
    <xdr:to>
      <xdr:col>3</xdr:col>
      <xdr:colOff>0</xdr:colOff>
      <xdr:row>177</xdr:row>
      <xdr:rowOff>21168</xdr:rowOff>
    </xdr:to>
    <xdr:sp macro="" textlink="">
      <xdr:nvSpPr>
        <xdr:cNvPr id="54" name="正方形/長方形 53">
          <a:extLst>
            <a:ext uri="{FF2B5EF4-FFF2-40B4-BE49-F238E27FC236}">
              <a16:creationId xmlns:a16="http://schemas.microsoft.com/office/drawing/2014/main" id="{9FDCDD68-0984-44FF-93B4-D9A0D98578C0}"/>
            </a:ext>
          </a:extLst>
        </xdr:cNvPr>
        <xdr:cNvSpPr/>
      </xdr:nvSpPr>
      <xdr:spPr>
        <a:xfrm>
          <a:off x="2127402" y="30120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168</xdr:row>
      <xdr:rowOff>359833</xdr:rowOff>
    </xdr:from>
    <xdr:to>
      <xdr:col>3</xdr:col>
      <xdr:colOff>10584</xdr:colOff>
      <xdr:row>169</xdr:row>
      <xdr:rowOff>52916</xdr:rowOff>
    </xdr:to>
    <xdr:sp macro="" textlink="">
      <xdr:nvSpPr>
        <xdr:cNvPr id="55" name="正方形/長方形 54">
          <a:extLst>
            <a:ext uri="{FF2B5EF4-FFF2-40B4-BE49-F238E27FC236}">
              <a16:creationId xmlns:a16="http://schemas.microsoft.com/office/drawing/2014/main" id="{4A8F2040-4055-4E45-B251-B53A521BEAF1}"/>
            </a:ext>
          </a:extLst>
        </xdr:cNvPr>
        <xdr:cNvSpPr/>
      </xdr:nvSpPr>
      <xdr:spPr>
        <a:xfrm>
          <a:off x="2121204" y="26691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180</xdr:row>
      <xdr:rowOff>359832</xdr:rowOff>
    </xdr:from>
    <xdr:to>
      <xdr:col>2</xdr:col>
      <xdr:colOff>1333500</xdr:colOff>
      <xdr:row>183</xdr:row>
      <xdr:rowOff>42332</xdr:rowOff>
    </xdr:to>
    <xdr:sp macro="" textlink="">
      <xdr:nvSpPr>
        <xdr:cNvPr id="56" name="正方形/長方形 55">
          <a:extLst>
            <a:ext uri="{FF2B5EF4-FFF2-40B4-BE49-F238E27FC236}">
              <a16:creationId xmlns:a16="http://schemas.microsoft.com/office/drawing/2014/main" id="{48930677-6B43-4F1D-AFA6-2E36E21D0FF0}"/>
            </a:ext>
          </a:extLst>
        </xdr:cNvPr>
        <xdr:cNvSpPr/>
      </xdr:nvSpPr>
      <xdr:spPr>
        <a:xfrm>
          <a:off x="2127403" y="31834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178</xdr:row>
      <xdr:rowOff>359832</xdr:rowOff>
    </xdr:from>
    <xdr:to>
      <xdr:col>2</xdr:col>
      <xdr:colOff>1333500</xdr:colOff>
      <xdr:row>179</xdr:row>
      <xdr:rowOff>10583</xdr:rowOff>
    </xdr:to>
    <xdr:sp macro="" textlink="">
      <xdr:nvSpPr>
        <xdr:cNvPr id="57" name="正方形/長方形 56">
          <a:extLst>
            <a:ext uri="{FF2B5EF4-FFF2-40B4-BE49-F238E27FC236}">
              <a16:creationId xmlns:a16="http://schemas.microsoft.com/office/drawing/2014/main" id="{5E0278B6-07E9-4DC6-A0BC-70A51C9A441F}"/>
            </a:ext>
          </a:extLst>
        </xdr:cNvPr>
        <xdr:cNvSpPr/>
      </xdr:nvSpPr>
      <xdr:spPr>
        <a:xfrm>
          <a:off x="2127403" y="30977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167</xdr:row>
      <xdr:rowOff>0</xdr:rowOff>
    </xdr:from>
    <xdr:to>
      <xdr:col>2</xdr:col>
      <xdr:colOff>127000</xdr:colOff>
      <xdr:row>168</xdr:row>
      <xdr:rowOff>63500</xdr:rowOff>
    </xdr:to>
    <xdr:sp macro="" textlink="">
      <xdr:nvSpPr>
        <xdr:cNvPr id="58" name="正方形/長方形 57">
          <a:extLst>
            <a:ext uri="{FF2B5EF4-FFF2-40B4-BE49-F238E27FC236}">
              <a16:creationId xmlns:a16="http://schemas.microsoft.com/office/drawing/2014/main" id="{75C6CC31-479F-412B-836A-3E902DB157C6}"/>
            </a:ext>
          </a:extLst>
        </xdr:cNvPr>
        <xdr:cNvSpPr/>
      </xdr:nvSpPr>
      <xdr:spPr>
        <a:xfrm>
          <a:off x="349250" y="26087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169</xdr:row>
      <xdr:rowOff>0</xdr:rowOff>
    </xdr:from>
    <xdr:to>
      <xdr:col>2</xdr:col>
      <xdr:colOff>127000</xdr:colOff>
      <xdr:row>170</xdr:row>
      <xdr:rowOff>63500</xdr:rowOff>
    </xdr:to>
    <xdr:sp macro="" textlink="">
      <xdr:nvSpPr>
        <xdr:cNvPr id="60" name="正方形/長方形 59">
          <a:extLst>
            <a:ext uri="{FF2B5EF4-FFF2-40B4-BE49-F238E27FC236}">
              <a16:creationId xmlns:a16="http://schemas.microsoft.com/office/drawing/2014/main" id="{53ADD82C-2E0F-4605-B7BB-0B048484BA36}"/>
            </a:ext>
          </a:extLst>
        </xdr:cNvPr>
        <xdr:cNvSpPr/>
      </xdr:nvSpPr>
      <xdr:spPr>
        <a:xfrm>
          <a:off x="349250" y="26945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171</xdr:row>
      <xdr:rowOff>0</xdr:rowOff>
    </xdr:from>
    <xdr:to>
      <xdr:col>2</xdr:col>
      <xdr:colOff>127000</xdr:colOff>
      <xdr:row>172</xdr:row>
      <xdr:rowOff>63500</xdr:rowOff>
    </xdr:to>
    <xdr:sp macro="" textlink="">
      <xdr:nvSpPr>
        <xdr:cNvPr id="69" name="正方形/長方形 68">
          <a:extLst>
            <a:ext uri="{FF2B5EF4-FFF2-40B4-BE49-F238E27FC236}">
              <a16:creationId xmlns:a16="http://schemas.microsoft.com/office/drawing/2014/main" id="{C8305BB6-1965-4E9F-B423-21159EB532AA}"/>
            </a:ext>
          </a:extLst>
        </xdr:cNvPr>
        <xdr:cNvSpPr/>
      </xdr:nvSpPr>
      <xdr:spPr>
        <a:xfrm>
          <a:off x="349250" y="27802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173</xdr:row>
      <xdr:rowOff>0</xdr:rowOff>
    </xdr:from>
    <xdr:to>
      <xdr:col>2</xdr:col>
      <xdr:colOff>127000</xdr:colOff>
      <xdr:row>174</xdr:row>
      <xdr:rowOff>63500</xdr:rowOff>
    </xdr:to>
    <xdr:sp macro="" textlink="">
      <xdr:nvSpPr>
        <xdr:cNvPr id="70" name="正方形/長方形 69">
          <a:extLst>
            <a:ext uri="{FF2B5EF4-FFF2-40B4-BE49-F238E27FC236}">
              <a16:creationId xmlns:a16="http://schemas.microsoft.com/office/drawing/2014/main" id="{D2889464-EB9E-4C51-A181-4761A953211A}"/>
            </a:ext>
          </a:extLst>
        </xdr:cNvPr>
        <xdr:cNvSpPr/>
      </xdr:nvSpPr>
      <xdr:spPr>
        <a:xfrm>
          <a:off x="349250" y="28659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175</xdr:row>
      <xdr:rowOff>0</xdr:rowOff>
    </xdr:from>
    <xdr:to>
      <xdr:col>2</xdr:col>
      <xdr:colOff>127000</xdr:colOff>
      <xdr:row>176</xdr:row>
      <xdr:rowOff>63500</xdr:rowOff>
    </xdr:to>
    <xdr:sp macro="" textlink="">
      <xdr:nvSpPr>
        <xdr:cNvPr id="71" name="正方形/長方形 70">
          <a:extLst>
            <a:ext uri="{FF2B5EF4-FFF2-40B4-BE49-F238E27FC236}">
              <a16:creationId xmlns:a16="http://schemas.microsoft.com/office/drawing/2014/main" id="{547FBD35-DAF1-4D0B-9F62-73DA8AA4133B}"/>
            </a:ext>
          </a:extLst>
        </xdr:cNvPr>
        <xdr:cNvSpPr/>
      </xdr:nvSpPr>
      <xdr:spPr>
        <a:xfrm>
          <a:off x="349250" y="2951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177</xdr:row>
      <xdr:rowOff>0</xdr:rowOff>
    </xdr:from>
    <xdr:to>
      <xdr:col>2</xdr:col>
      <xdr:colOff>127000</xdr:colOff>
      <xdr:row>178</xdr:row>
      <xdr:rowOff>63500</xdr:rowOff>
    </xdr:to>
    <xdr:sp macro="" textlink="">
      <xdr:nvSpPr>
        <xdr:cNvPr id="72" name="正方形/長方形 71">
          <a:extLst>
            <a:ext uri="{FF2B5EF4-FFF2-40B4-BE49-F238E27FC236}">
              <a16:creationId xmlns:a16="http://schemas.microsoft.com/office/drawing/2014/main" id="{F528ED6E-C08A-4850-AB36-BF0BFFB9B5EA}"/>
            </a:ext>
          </a:extLst>
        </xdr:cNvPr>
        <xdr:cNvSpPr/>
      </xdr:nvSpPr>
      <xdr:spPr>
        <a:xfrm>
          <a:off x="349250" y="3037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179</xdr:row>
      <xdr:rowOff>0</xdr:rowOff>
    </xdr:from>
    <xdr:to>
      <xdr:col>2</xdr:col>
      <xdr:colOff>127000</xdr:colOff>
      <xdr:row>180</xdr:row>
      <xdr:rowOff>63500</xdr:rowOff>
    </xdr:to>
    <xdr:sp macro="" textlink="">
      <xdr:nvSpPr>
        <xdr:cNvPr id="73" name="正方形/長方形 72">
          <a:extLst>
            <a:ext uri="{FF2B5EF4-FFF2-40B4-BE49-F238E27FC236}">
              <a16:creationId xmlns:a16="http://schemas.microsoft.com/office/drawing/2014/main" id="{315D58C6-5801-407E-B991-206835C710FA}"/>
            </a:ext>
          </a:extLst>
        </xdr:cNvPr>
        <xdr:cNvSpPr/>
      </xdr:nvSpPr>
      <xdr:spPr>
        <a:xfrm>
          <a:off x="349250" y="3123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181</xdr:row>
      <xdr:rowOff>0</xdr:rowOff>
    </xdr:from>
    <xdr:to>
      <xdr:col>2</xdr:col>
      <xdr:colOff>127000</xdr:colOff>
      <xdr:row>182</xdr:row>
      <xdr:rowOff>63500</xdr:rowOff>
    </xdr:to>
    <xdr:sp macro="" textlink="">
      <xdr:nvSpPr>
        <xdr:cNvPr id="74" name="正方形/長方形 73">
          <a:extLst>
            <a:ext uri="{FF2B5EF4-FFF2-40B4-BE49-F238E27FC236}">
              <a16:creationId xmlns:a16="http://schemas.microsoft.com/office/drawing/2014/main" id="{B235EFF7-C342-4EE5-AD64-B6901A46903B}"/>
            </a:ext>
          </a:extLst>
        </xdr:cNvPr>
        <xdr:cNvSpPr/>
      </xdr:nvSpPr>
      <xdr:spPr>
        <a:xfrm>
          <a:off x="349250" y="3208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197</xdr:row>
      <xdr:rowOff>168728</xdr:rowOff>
    </xdr:from>
    <xdr:to>
      <xdr:col>2</xdr:col>
      <xdr:colOff>1300843</xdr:colOff>
      <xdr:row>197</xdr:row>
      <xdr:rowOff>416378</xdr:rowOff>
    </xdr:to>
    <xdr:sp macro="" textlink="">
      <xdr:nvSpPr>
        <xdr:cNvPr id="75" name="正方形/長方形 74">
          <a:extLst>
            <a:ext uri="{FF2B5EF4-FFF2-40B4-BE49-F238E27FC236}">
              <a16:creationId xmlns:a16="http://schemas.microsoft.com/office/drawing/2014/main" id="{CAC97CC1-8D21-44A3-95A8-4A4EA4DC0FAA}"/>
            </a:ext>
          </a:extLst>
        </xdr:cNvPr>
        <xdr:cNvSpPr/>
      </xdr:nvSpPr>
      <xdr:spPr>
        <a:xfrm>
          <a:off x="2042735" y="6268447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191</xdr:row>
      <xdr:rowOff>168728</xdr:rowOff>
    </xdr:from>
    <xdr:to>
      <xdr:col>2</xdr:col>
      <xdr:colOff>1300843</xdr:colOff>
      <xdr:row>191</xdr:row>
      <xdr:rowOff>416378</xdr:rowOff>
    </xdr:to>
    <xdr:sp macro="" textlink="">
      <xdr:nvSpPr>
        <xdr:cNvPr id="76" name="正方形/長方形 75">
          <a:extLst>
            <a:ext uri="{FF2B5EF4-FFF2-40B4-BE49-F238E27FC236}">
              <a16:creationId xmlns:a16="http://schemas.microsoft.com/office/drawing/2014/main" id="{E44D7303-25EA-4AA8-ADD8-E55405821969}"/>
            </a:ext>
          </a:extLst>
        </xdr:cNvPr>
        <xdr:cNvSpPr/>
      </xdr:nvSpPr>
      <xdr:spPr>
        <a:xfrm>
          <a:off x="2042735" y="601127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193</xdr:row>
      <xdr:rowOff>338061</xdr:rowOff>
    </xdr:from>
    <xdr:to>
      <xdr:col>3</xdr:col>
      <xdr:colOff>20260</xdr:colOff>
      <xdr:row>194</xdr:row>
      <xdr:rowOff>14211</xdr:rowOff>
    </xdr:to>
    <xdr:sp macro="" textlink="">
      <xdr:nvSpPr>
        <xdr:cNvPr id="77" name="正方形/長方形 76">
          <a:extLst>
            <a:ext uri="{FF2B5EF4-FFF2-40B4-BE49-F238E27FC236}">
              <a16:creationId xmlns:a16="http://schemas.microsoft.com/office/drawing/2014/main" id="{0F55D304-705F-4165-B868-AB3814D00E2E}"/>
            </a:ext>
          </a:extLst>
        </xdr:cNvPr>
        <xdr:cNvSpPr/>
      </xdr:nvSpPr>
      <xdr:spPr>
        <a:xfrm>
          <a:off x="2116818" y="611393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205</xdr:row>
      <xdr:rowOff>317500</xdr:rowOff>
    </xdr:from>
    <xdr:to>
      <xdr:col>3</xdr:col>
      <xdr:colOff>21168</xdr:colOff>
      <xdr:row>205</xdr:row>
      <xdr:rowOff>539751</xdr:rowOff>
    </xdr:to>
    <xdr:sp macro="" textlink="">
      <xdr:nvSpPr>
        <xdr:cNvPr id="78" name="正方形/長方形 77">
          <a:extLst>
            <a:ext uri="{FF2B5EF4-FFF2-40B4-BE49-F238E27FC236}">
              <a16:creationId xmlns:a16="http://schemas.microsoft.com/office/drawing/2014/main" id="{8D118225-341F-474C-AA7C-A6D468AC8FF2}"/>
            </a:ext>
          </a:extLst>
        </xdr:cNvPr>
        <xdr:cNvSpPr/>
      </xdr:nvSpPr>
      <xdr:spPr>
        <a:xfrm>
          <a:off x="2148569" y="662622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195</xdr:row>
      <xdr:rowOff>338061</xdr:rowOff>
    </xdr:from>
    <xdr:to>
      <xdr:col>3</xdr:col>
      <xdr:colOff>30843</xdr:colOff>
      <xdr:row>196</xdr:row>
      <xdr:rowOff>14211</xdr:rowOff>
    </xdr:to>
    <xdr:sp macro="" textlink="">
      <xdr:nvSpPr>
        <xdr:cNvPr id="79" name="正方形/長方形 78">
          <a:extLst>
            <a:ext uri="{FF2B5EF4-FFF2-40B4-BE49-F238E27FC236}">
              <a16:creationId xmlns:a16="http://schemas.microsoft.com/office/drawing/2014/main" id="{3251A696-7475-46B0-92C9-08EE099FB205}"/>
            </a:ext>
          </a:extLst>
        </xdr:cNvPr>
        <xdr:cNvSpPr/>
      </xdr:nvSpPr>
      <xdr:spPr>
        <a:xfrm>
          <a:off x="2127401" y="619965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197</xdr:row>
      <xdr:rowOff>328083</xdr:rowOff>
    </xdr:from>
    <xdr:to>
      <xdr:col>2</xdr:col>
      <xdr:colOff>1344083</xdr:colOff>
      <xdr:row>198</xdr:row>
      <xdr:rowOff>14211</xdr:rowOff>
    </xdr:to>
    <xdr:sp macro="" textlink="">
      <xdr:nvSpPr>
        <xdr:cNvPr id="80" name="正方形/長方形 79">
          <a:extLst>
            <a:ext uri="{FF2B5EF4-FFF2-40B4-BE49-F238E27FC236}">
              <a16:creationId xmlns:a16="http://schemas.microsoft.com/office/drawing/2014/main" id="{BDD6EA6B-2EF3-4DAE-A79F-B8E9A405ABB5}"/>
            </a:ext>
          </a:extLst>
        </xdr:cNvPr>
        <xdr:cNvSpPr/>
      </xdr:nvSpPr>
      <xdr:spPr>
        <a:xfrm>
          <a:off x="2127401" y="628438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199</xdr:row>
      <xdr:rowOff>359834</xdr:rowOff>
    </xdr:from>
    <xdr:to>
      <xdr:col>3</xdr:col>
      <xdr:colOff>0</xdr:colOff>
      <xdr:row>200</xdr:row>
      <xdr:rowOff>21168</xdr:rowOff>
    </xdr:to>
    <xdr:sp macro="" textlink="">
      <xdr:nvSpPr>
        <xdr:cNvPr id="81" name="正方形/長方形 80">
          <a:extLst>
            <a:ext uri="{FF2B5EF4-FFF2-40B4-BE49-F238E27FC236}">
              <a16:creationId xmlns:a16="http://schemas.microsoft.com/office/drawing/2014/main" id="{DA1C446B-A6AE-41F7-BAF4-CB5571667C25}"/>
            </a:ext>
          </a:extLst>
        </xdr:cNvPr>
        <xdr:cNvSpPr/>
      </xdr:nvSpPr>
      <xdr:spPr>
        <a:xfrm>
          <a:off x="2127402" y="637328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191</xdr:row>
      <xdr:rowOff>359833</xdr:rowOff>
    </xdr:from>
    <xdr:to>
      <xdr:col>3</xdr:col>
      <xdr:colOff>10584</xdr:colOff>
      <xdr:row>192</xdr:row>
      <xdr:rowOff>52916</xdr:rowOff>
    </xdr:to>
    <xdr:sp macro="" textlink="">
      <xdr:nvSpPr>
        <xdr:cNvPr id="82" name="正方形/長方形 81">
          <a:extLst>
            <a:ext uri="{FF2B5EF4-FFF2-40B4-BE49-F238E27FC236}">
              <a16:creationId xmlns:a16="http://schemas.microsoft.com/office/drawing/2014/main" id="{13A62477-BEF7-4AF5-ACBA-02C207E2D977}"/>
            </a:ext>
          </a:extLst>
        </xdr:cNvPr>
        <xdr:cNvSpPr/>
      </xdr:nvSpPr>
      <xdr:spPr>
        <a:xfrm>
          <a:off x="2121204" y="603038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203</xdr:row>
      <xdr:rowOff>359832</xdr:rowOff>
    </xdr:from>
    <xdr:to>
      <xdr:col>2</xdr:col>
      <xdr:colOff>1333500</xdr:colOff>
      <xdr:row>206</xdr:row>
      <xdr:rowOff>42332</xdr:rowOff>
    </xdr:to>
    <xdr:sp macro="" textlink="">
      <xdr:nvSpPr>
        <xdr:cNvPr id="83" name="正方形/長方形 82">
          <a:extLst>
            <a:ext uri="{FF2B5EF4-FFF2-40B4-BE49-F238E27FC236}">
              <a16:creationId xmlns:a16="http://schemas.microsoft.com/office/drawing/2014/main" id="{55AA831D-AB2D-4629-A9AE-EF2788561CAE}"/>
            </a:ext>
          </a:extLst>
        </xdr:cNvPr>
        <xdr:cNvSpPr/>
      </xdr:nvSpPr>
      <xdr:spPr>
        <a:xfrm>
          <a:off x="2127403" y="654473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201</xdr:row>
      <xdr:rowOff>359832</xdr:rowOff>
    </xdr:from>
    <xdr:to>
      <xdr:col>2</xdr:col>
      <xdr:colOff>1333500</xdr:colOff>
      <xdr:row>202</xdr:row>
      <xdr:rowOff>10583</xdr:rowOff>
    </xdr:to>
    <xdr:sp macro="" textlink="">
      <xdr:nvSpPr>
        <xdr:cNvPr id="84" name="正方形/長方形 83">
          <a:extLst>
            <a:ext uri="{FF2B5EF4-FFF2-40B4-BE49-F238E27FC236}">
              <a16:creationId xmlns:a16="http://schemas.microsoft.com/office/drawing/2014/main" id="{21A1DC5B-DB5D-427D-9E73-182EABEE47CC}"/>
            </a:ext>
          </a:extLst>
        </xdr:cNvPr>
        <xdr:cNvSpPr/>
      </xdr:nvSpPr>
      <xdr:spPr>
        <a:xfrm>
          <a:off x="2127403" y="645900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190</xdr:row>
      <xdr:rowOff>0</xdr:rowOff>
    </xdr:from>
    <xdr:to>
      <xdr:col>2</xdr:col>
      <xdr:colOff>127000</xdr:colOff>
      <xdr:row>191</xdr:row>
      <xdr:rowOff>63500</xdr:rowOff>
    </xdr:to>
    <xdr:sp macro="" textlink="">
      <xdr:nvSpPr>
        <xdr:cNvPr id="85" name="正方形/長方形 84">
          <a:extLst>
            <a:ext uri="{FF2B5EF4-FFF2-40B4-BE49-F238E27FC236}">
              <a16:creationId xmlns:a16="http://schemas.microsoft.com/office/drawing/2014/main" id="{88D9694B-1030-4EE0-9ECF-1A62F87A746D}"/>
            </a:ext>
          </a:extLst>
        </xdr:cNvPr>
        <xdr:cNvSpPr/>
      </xdr:nvSpPr>
      <xdr:spPr>
        <a:xfrm>
          <a:off x="349250" y="597005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192</xdr:row>
      <xdr:rowOff>0</xdr:rowOff>
    </xdr:from>
    <xdr:to>
      <xdr:col>2</xdr:col>
      <xdr:colOff>127000</xdr:colOff>
      <xdr:row>193</xdr:row>
      <xdr:rowOff>63500</xdr:rowOff>
    </xdr:to>
    <xdr:sp macro="" textlink="">
      <xdr:nvSpPr>
        <xdr:cNvPr id="86" name="正方形/長方形 85">
          <a:extLst>
            <a:ext uri="{FF2B5EF4-FFF2-40B4-BE49-F238E27FC236}">
              <a16:creationId xmlns:a16="http://schemas.microsoft.com/office/drawing/2014/main" id="{BCD5799D-043C-40BF-93DC-6CC9BFFA56AE}"/>
            </a:ext>
          </a:extLst>
        </xdr:cNvPr>
        <xdr:cNvSpPr/>
      </xdr:nvSpPr>
      <xdr:spPr>
        <a:xfrm>
          <a:off x="349250" y="605578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194</xdr:row>
      <xdr:rowOff>0</xdr:rowOff>
    </xdr:from>
    <xdr:to>
      <xdr:col>2</xdr:col>
      <xdr:colOff>127000</xdr:colOff>
      <xdr:row>195</xdr:row>
      <xdr:rowOff>63500</xdr:rowOff>
    </xdr:to>
    <xdr:sp macro="" textlink="">
      <xdr:nvSpPr>
        <xdr:cNvPr id="87" name="正方形/長方形 86">
          <a:extLst>
            <a:ext uri="{FF2B5EF4-FFF2-40B4-BE49-F238E27FC236}">
              <a16:creationId xmlns:a16="http://schemas.microsoft.com/office/drawing/2014/main" id="{697C2FAE-FE1C-413A-85C8-9A738B96F677}"/>
            </a:ext>
          </a:extLst>
        </xdr:cNvPr>
        <xdr:cNvSpPr/>
      </xdr:nvSpPr>
      <xdr:spPr>
        <a:xfrm>
          <a:off x="349250" y="614150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196</xdr:row>
      <xdr:rowOff>0</xdr:rowOff>
    </xdr:from>
    <xdr:to>
      <xdr:col>2</xdr:col>
      <xdr:colOff>127000</xdr:colOff>
      <xdr:row>197</xdr:row>
      <xdr:rowOff>63500</xdr:rowOff>
    </xdr:to>
    <xdr:sp macro="" textlink="">
      <xdr:nvSpPr>
        <xdr:cNvPr id="88" name="正方形/長方形 87">
          <a:extLst>
            <a:ext uri="{FF2B5EF4-FFF2-40B4-BE49-F238E27FC236}">
              <a16:creationId xmlns:a16="http://schemas.microsoft.com/office/drawing/2014/main" id="{A984A0D5-DCB4-4775-9466-86C17A6BCD87}"/>
            </a:ext>
          </a:extLst>
        </xdr:cNvPr>
        <xdr:cNvSpPr/>
      </xdr:nvSpPr>
      <xdr:spPr>
        <a:xfrm>
          <a:off x="349250" y="622723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198</xdr:row>
      <xdr:rowOff>0</xdr:rowOff>
    </xdr:from>
    <xdr:to>
      <xdr:col>2</xdr:col>
      <xdr:colOff>127000</xdr:colOff>
      <xdr:row>199</xdr:row>
      <xdr:rowOff>63500</xdr:rowOff>
    </xdr:to>
    <xdr:sp macro="" textlink="">
      <xdr:nvSpPr>
        <xdr:cNvPr id="89" name="正方形/長方形 88">
          <a:extLst>
            <a:ext uri="{FF2B5EF4-FFF2-40B4-BE49-F238E27FC236}">
              <a16:creationId xmlns:a16="http://schemas.microsoft.com/office/drawing/2014/main" id="{1D63BE90-EEBB-43FB-9E57-4DB1FF3BC109}"/>
            </a:ext>
          </a:extLst>
        </xdr:cNvPr>
        <xdr:cNvSpPr/>
      </xdr:nvSpPr>
      <xdr:spPr>
        <a:xfrm>
          <a:off x="349250" y="631295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200</xdr:row>
      <xdr:rowOff>0</xdr:rowOff>
    </xdr:from>
    <xdr:to>
      <xdr:col>2</xdr:col>
      <xdr:colOff>127000</xdr:colOff>
      <xdr:row>201</xdr:row>
      <xdr:rowOff>63500</xdr:rowOff>
    </xdr:to>
    <xdr:sp macro="" textlink="">
      <xdr:nvSpPr>
        <xdr:cNvPr id="90" name="正方形/長方形 89">
          <a:extLst>
            <a:ext uri="{FF2B5EF4-FFF2-40B4-BE49-F238E27FC236}">
              <a16:creationId xmlns:a16="http://schemas.microsoft.com/office/drawing/2014/main" id="{1A933F37-0550-4BB3-94E9-1193AE828DFA}"/>
            </a:ext>
          </a:extLst>
        </xdr:cNvPr>
        <xdr:cNvSpPr/>
      </xdr:nvSpPr>
      <xdr:spPr>
        <a:xfrm>
          <a:off x="349250" y="639868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202</xdr:row>
      <xdr:rowOff>0</xdr:rowOff>
    </xdr:from>
    <xdr:to>
      <xdr:col>2</xdr:col>
      <xdr:colOff>127000</xdr:colOff>
      <xdr:row>203</xdr:row>
      <xdr:rowOff>63500</xdr:rowOff>
    </xdr:to>
    <xdr:sp macro="" textlink="">
      <xdr:nvSpPr>
        <xdr:cNvPr id="91" name="正方形/長方形 90">
          <a:extLst>
            <a:ext uri="{FF2B5EF4-FFF2-40B4-BE49-F238E27FC236}">
              <a16:creationId xmlns:a16="http://schemas.microsoft.com/office/drawing/2014/main" id="{230457DB-04D1-4A8C-A27E-5444783C3A3E}"/>
            </a:ext>
          </a:extLst>
        </xdr:cNvPr>
        <xdr:cNvSpPr/>
      </xdr:nvSpPr>
      <xdr:spPr>
        <a:xfrm>
          <a:off x="349250" y="648440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204</xdr:row>
      <xdr:rowOff>0</xdr:rowOff>
    </xdr:from>
    <xdr:to>
      <xdr:col>2</xdr:col>
      <xdr:colOff>127000</xdr:colOff>
      <xdr:row>205</xdr:row>
      <xdr:rowOff>63500</xdr:rowOff>
    </xdr:to>
    <xdr:sp macro="" textlink="">
      <xdr:nvSpPr>
        <xdr:cNvPr id="92" name="正方形/長方形 91">
          <a:extLst>
            <a:ext uri="{FF2B5EF4-FFF2-40B4-BE49-F238E27FC236}">
              <a16:creationId xmlns:a16="http://schemas.microsoft.com/office/drawing/2014/main" id="{2F7AF640-EED1-4387-9CB8-06DD94E359A6}"/>
            </a:ext>
          </a:extLst>
        </xdr:cNvPr>
        <xdr:cNvSpPr/>
      </xdr:nvSpPr>
      <xdr:spPr>
        <a:xfrm>
          <a:off x="349250" y="657013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220</xdr:row>
      <xdr:rowOff>168728</xdr:rowOff>
    </xdr:from>
    <xdr:to>
      <xdr:col>2</xdr:col>
      <xdr:colOff>1300843</xdr:colOff>
      <xdr:row>220</xdr:row>
      <xdr:rowOff>416378</xdr:rowOff>
    </xdr:to>
    <xdr:sp macro="" textlink="">
      <xdr:nvSpPr>
        <xdr:cNvPr id="93" name="正方形/長方形 92">
          <a:extLst>
            <a:ext uri="{FF2B5EF4-FFF2-40B4-BE49-F238E27FC236}">
              <a16:creationId xmlns:a16="http://schemas.microsoft.com/office/drawing/2014/main" id="{4F742D7C-B66C-431F-A1F0-1C8617FFE01A}"/>
            </a:ext>
          </a:extLst>
        </xdr:cNvPr>
        <xdr:cNvSpPr/>
      </xdr:nvSpPr>
      <xdr:spPr>
        <a:xfrm>
          <a:off x="2042735" y="6268447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214</xdr:row>
      <xdr:rowOff>168728</xdr:rowOff>
    </xdr:from>
    <xdr:to>
      <xdr:col>2</xdr:col>
      <xdr:colOff>1300843</xdr:colOff>
      <xdr:row>214</xdr:row>
      <xdr:rowOff>416378</xdr:rowOff>
    </xdr:to>
    <xdr:sp macro="" textlink="">
      <xdr:nvSpPr>
        <xdr:cNvPr id="94" name="正方形/長方形 93">
          <a:extLst>
            <a:ext uri="{FF2B5EF4-FFF2-40B4-BE49-F238E27FC236}">
              <a16:creationId xmlns:a16="http://schemas.microsoft.com/office/drawing/2014/main" id="{682D6DFB-B80F-496C-8A2D-424769CA29F7}"/>
            </a:ext>
          </a:extLst>
        </xdr:cNvPr>
        <xdr:cNvSpPr/>
      </xdr:nvSpPr>
      <xdr:spPr>
        <a:xfrm>
          <a:off x="2042735" y="601127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216</xdr:row>
      <xdr:rowOff>338061</xdr:rowOff>
    </xdr:from>
    <xdr:to>
      <xdr:col>3</xdr:col>
      <xdr:colOff>20260</xdr:colOff>
      <xdr:row>217</xdr:row>
      <xdr:rowOff>14211</xdr:rowOff>
    </xdr:to>
    <xdr:sp macro="" textlink="">
      <xdr:nvSpPr>
        <xdr:cNvPr id="95" name="正方形/長方形 94">
          <a:extLst>
            <a:ext uri="{FF2B5EF4-FFF2-40B4-BE49-F238E27FC236}">
              <a16:creationId xmlns:a16="http://schemas.microsoft.com/office/drawing/2014/main" id="{EBB3C706-39F0-4F7F-8CBA-FA5B1AD821C7}"/>
            </a:ext>
          </a:extLst>
        </xdr:cNvPr>
        <xdr:cNvSpPr/>
      </xdr:nvSpPr>
      <xdr:spPr>
        <a:xfrm>
          <a:off x="2116818" y="611393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228</xdr:row>
      <xdr:rowOff>317500</xdr:rowOff>
    </xdr:from>
    <xdr:to>
      <xdr:col>3</xdr:col>
      <xdr:colOff>21168</xdr:colOff>
      <xdr:row>228</xdr:row>
      <xdr:rowOff>539751</xdr:rowOff>
    </xdr:to>
    <xdr:sp macro="" textlink="">
      <xdr:nvSpPr>
        <xdr:cNvPr id="96" name="正方形/長方形 95">
          <a:extLst>
            <a:ext uri="{FF2B5EF4-FFF2-40B4-BE49-F238E27FC236}">
              <a16:creationId xmlns:a16="http://schemas.microsoft.com/office/drawing/2014/main" id="{9807CB4C-B15E-4B9E-B314-26F1321D55F4}"/>
            </a:ext>
          </a:extLst>
        </xdr:cNvPr>
        <xdr:cNvSpPr/>
      </xdr:nvSpPr>
      <xdr:spPr>
        <a:xfrm>
          <a:off x="2148569" y="662622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218</xdr:row>
      <xdr:rowOff>338061</xdr:rowOff>
    </xdr:from>
    <xdr:to>
      <xdr:col>3</xdr:col>
      <xdr:colOff>30843</xdr:colOff>
      <xdr:row>219</xdr:row>
      <xdr:rowOff>14211</xdr:rowOff>
    </xdr:to>
    <xdr:sp macro="" textlink="">
      <xdr:nvSpPr>
        <xdr:cNvPr id="97" name="正方形/長方形 96">
          <a:extLst>
            <a:ext uri="{FF2B5EF4-FFF2-40B4-BE49-F238E27FC236}">
              <a16:creationId xmlns:a16="http://schemas.microsoft.com/office/drawing/2014/main" id="{39215568-7D80-410D-A024-43BE7323C2F3}"/>
            </a:ext>
          </a:extLst>
        </xdr:cNvPr>
        <xdr:cNvSpPr/>
      </xdr:nvSpPr>
      <xdr:spPr>
        <a:xfrm>
          <a:off x="2127401" y="619965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220</xdr:row>
      <xdr:rowOff>328083</xdr:rowOff>
    </xdr:from>
    <xdr:to>
      <xdr:col>2</xdr:col>
      <xdr:colOff>1344083</xdr:colOff>
      <xdr:row>221</xdr:row>
      <xdr:rowOff>14211</xdr:rowOff>
    </xdr:to>
    <xdr:sp macro="" textlink="">
      <xdr:nvSpPr>
        <xdr:cNvPr id="98" name="正方形/長方形 97">
          <a:extLst>
            <a:ext uri="{FF2B5EF4-FFF2-40B4-BE49-F238E27FC236}">
              <a16:creationId xmlns:a16="http://schemas.microsoft.com/office/drawing/2014/main" id="{C2DBA97E-79D1-417C-A278-A70EE27B2EB2}"/>
            </a:ext>
          </a:extLst>
        </xdr:cNvPr>
        <xdr:cNvSpPr/>
      </xdr:nvSpPr>
      <xdr:spPr>
        <a:xfrm>
          <a:off x="2127401" y="628438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222</xdr:row>
      <xdr:rowOff>359834</xdr:rowOff>
    </xdr:from>
    <xdr:to>
      <xdr:col>3</xdr:col>
      <xdr:colOff>0</xdr:colOff>
      <xdr:row>223</xdr:row>
      <xdr:rowOff>21168</xdr:rowOff>
    </xdr:to>
    <xdr:sp macro="" textlink="">
      <xdr:nvSpPr>
        <xdr:cNvPr id="99" name="正方形/長方形 98">
          <a:extLst>
            <a:ext uri="{FF2B5EF4-FFF2-40B4-BE49-F238E27FC236}">
              <a16:creationId xmlns:a16="http://schemas.microsoft.com/office/drawing/2014/main" id="{510735D2-C103-4910-9ED6-94AB996CB1A8}"/>
            </a:ext>
          </a:extLst>
        </xdr:cNvPr>
        <xdr:cNvSpPr/>
      </xdr:nvSpPr>
      <xdr:spPr>
        <a:xfrm>
          <a:off x="2127402" y="637328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214</xdr:row>
      <xdr:rowOff>359833</xdr:rowOff>
    </xdr:from>
    <xdr:to>
      <xdr:col>3</xdr:col>
      <xdr:colOff>10584</xdr:colOff>
      <xdr:row>215</xdr:row>
      <xdr:rowOff>52916</xdr:rowOff>
    </xdr:to>
    <xdr:sp macro="" textlink="">
      <xdr:nvSpPr>
        <xdr:cNvPr id="100" name="正方形/長方形 99">
          <a:extLst>
            <a:ext uri="{FF2B5EF4-FFF2-40B4-BE49-F238E27FC236}">
              <a16:creationId xmlns:a16="http://schemas.microsoft.com/office/drawing/2014/main" id="{92B2E7A9-355C-43BB-8F7E-587F41017D1D}"/>
            </a:ext>
          </a:extLst>
        </xdr:cNvPr>
        <xdr:cNvSpPr/>
      </xdr:nvSpPr>
      <xdr:spPr>
        <a:xfrm>
          <a:off x="2121204" y="603038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226</xdr:row>
      <xdr:rowOff>359832</xdr:rowOff>
    </xdr:from>
    <xdr:to>
      <xdr:col>2</xdr:col>
      <xdr:colOff>1333500</xdr:colOff>
      <xdr:row>229</xdr:row>
      <xdr:rowOff>42332</xdr:rowOff>
    </xdr:to>
    <xdr:sp macro="" textlink="">
      <xdr:nvSpPr>
        <xdr:cNvPr id="101" name="正方形/長方形 100">
          <a:extLst>
            <a:ext uri="{FF2B5EF4-FFF2-40B4-BE49-F238E27FC236}">
              <a16:creationId xmlns:a16="http://schemas.microsoft.com/office/drawing/2014/main" id="{D4064A50-8F3A-4D65-8C3E-8C66B720922B}"/>
            </a:ext>
          </a:extLst>
        </xdr:cNvPr>
        <xdr:cNvSpPr/>
      </xdr:nvSpPr>
      <xdr:spPr>
        <a:xfrm>
          <a:off x="2127403" y="654473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224</xdr:row>
      <xdr:rowOff>359832</xdr:rowOff>
    </xdr:from>
    <xdr:to>
      <xdr:col>2</xdr:col>
      <xdr:colOff>1333500</xdr:colOff>
      <xdr:row>225</xdr:row>
      <xdr:rowOff>10583</xdr:rowOff>
    </xdr:to>
    <xdr:sp macro="" textlink="">
      <xdr:nvSpPr>
        <xdr:cNvPr id="102" name="正方形/長方形 101">
          <a:extLst>
            <a:ext uri="{FF2B5EF4-FFF2-40B4-BE49-F238E27FC236}">
              <a16:creationId xmlns:a16="http://schemas.microsoft.com/office/drawing/2014/main" id="{86CF5DAC-FF31-49B0-BE02-65D36B400C28}"/>
            </a:ext>
          </a:extLst>
        </xdr:cNvPr>
        <xdr:cNvSpPr/>
      </xdr:nvSpPr>
      <xdr:spPr>
        <a:xfrm>
          <a:off x="2127403" y="645900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213</xdr:row>
      <xdr:rowOff>0</xdr:rowOff>
    </xdr:from>
    <xdr:to>
      <xdr:col>2</xdr:col>
      <xdr:colOff>127000</xdr:colOff>
      <xdr:row>214</xdr:row>
      <xdr:rowOff>63500</xdr:rowOff>
    </xdr:to>
    <xdr:sp macro="" textlink="">
      <xdr:nvSpPr>
        <xdr:cNvPr id="103" name="正方形/長方形 102">
          <a:extLst>
            <a:ext uri="{FF2B5EF4-FFF2-40B4-BE49-F238E27FC236}">
              <a16:creationId xmlns:a16="http://schemas.microsoft.com/office/drawing/2014/main" id="{28FF0466-E4B3-4FA0-9666-CCAA9E15FE5E}"/>
            </a:ext>
          </a:extLst>
        </xdr:cNvPr>
        <xdr:cNvSpPr/>
      </xdr:nvSpPr>
      <xdr:spPr>
        <a:xfrm>
          <a:off x="349250" y="597005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215</xdr:row>
      <xdr:rowOff>0</xdr:rowOff>
    </xdr:from>
    <xdr:to>
      <xdr:col>2</xdr:col>
      <xdr:colOff>127000</xdr:colOff>
      <xdr:row>216</xdr:row>
      <xdr:rowOff>63500</xdr:rowOff>
    </xdr:to>
    <xdr:sp macro="" textlink="">
      <xdr:nvSpPr>
        <xdr:cNvPr id="104" name="正方形/長方形 103">
          <a:extLst>
            <a:ext uri="{FF2B5EF4-FFF2-40B4-BE49-F238E27FC236}">
              <a16:creationId xmlns:a16="http://schemas.microsoft.com/office/drawing/2014/main" id="{D1A3C39E-6D34-47C5-A180-8E106AB61C99}"/>
            </a:ext>
          </a:extLst>
        </xdr:cNvPr>
        <xdr:cNvSpPr/>
      </xdr:nvSpPr>
      <xdr:spPr>
        <a:xfrm>
          <a:off x="349250" y="605578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217</xdr:row>
      <xdr:rowOff>0</xdr:rowOff>
    </xdr:from>
    <xdr:to>
      <xdr:col>2</xdr:col>
      <xdr:colOff>127000</xdr:colOff>
      <xdr:row>218</xdr:row>
      <xdr:rowOff>63500</xdr:rowOff>
    </xdr:to>
    <xdr:sp macro="" textlink="">
      <xdr:nvSpPr>
        <xdr:cNvPr id="105" name="正方形/長方形 104">
          <a:extLst>
            <a:ext uri="{FF2B5EF4-FFF2-40B4-BE49-F238E27FC236}">
              <a16:creationId xmlns:a16="http://schemas.microsoft.com/office/drawing/2014/main" id="{7B254DEF-1094-4CB5-91BB-151A5A84C4B2}"/>
            </a:ext>
          </a:extLst>
        </xdr:cNvPr>
        <xdr:cNvSpPr/>
      </xdr:nvSpPr>
      <xdr:spPr>
        <a:xfrm>
          <a:off x="349250" y="614150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219</xdr:row>
      <xdr:rowOff>0</xdr:rowOff>
    </xdr:from>
    <xdr:to>
      <xdr:col>2</xdr:col>
      <xdr:colOff>127000</xdr:colOff>
      <xdr:row>220</xdr:row>
      <xdr:rowOff>63500</xdr:rowOff>
    </xdr:to>
    <xdr:sp macro="" textlink="">
      <xdr:nvSpPr>
        <xdr:cNvPr id="106" name="正方形/長方形 105">
          <a:extLst>
            <a:ext uri="{FF2B5EF4-FFF2-40B4-BE49-F238E27FC236}">
              <a16:creationId xmlns:a16="http://schemas.microsoft.com/office/drawing/2014/main" id="{E23FF3DD-96A7-4B2C-8666-067755E5D709}"/>
            </a:ext>
          </a:extLst>
        </xdr:cNvPr>
        <xdr:cNvSpPr/>
      </xdr:nvSpPr>
      <xdr:spPr>
        <a:xfrm>
          <a:off x="349250" y="622723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221</xdr:row>
      <xdr:rowOff>0</xdr:rowOff>
    </xdr:from>
    <xdr:to>
      <xdr:col>2</xdr:col>
      <xdr:colOff>127000</xdr:colOff>
      <xdr:row>222</xdr:row>
      <xdr:rowOff>63500</xdr:rowOff>
    </xdr:to>
    <xdr:sp macro="" textlink="">
      <xdr:nvSpPr>
        <xdr:cNvPr id="109" name="正方形/長方形 108">
          <a:extLst>
            <a:ext uri="{FF2B5EF4-FFF2-40B4-BE49-F238E27FC236}">
              <a16:creationId xmlns:a16="http://schemas.microsoft.com/office/drawing/2014/main" id="{0CE675CF-99F3-4D58-8C20-FD6EA0E648F8}"/>
            </a:ext>
          </a:extLst>
        </xdr:cNvPr>
        <xdr:cNvSpPr/>
      </xdr:nvSpPr>
      <xdr:spPr>
        <a:xfrm>
          <a:off x="349250" y="631295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223</xdr:row>
      <xdr:rowOff>0</xdr:rowOff>
    </xdr:from>
    <xdr:to>
      <xdr:col>2</xdr:col>
      <xdr:colOff>127000</xdr:colOff>
      <xdr:row>224</xdr:row>
      <xdr:rowOff>63500</xdr:rowOff>
    </xdr:to>
    <xdr:sp macro="" textlink="">
      <xdr:nvSpPr>
        <xdr:cNvPr id="112" name="正方形/長方形 111">
          <a:extLst>
            <a:ext uri="{FF2B5EF4-FFF2-40B4-BE49-F238E27FC236}">
              <a16:creationId xmlns:a16="http://schemas.microsoft.com/office/drawing/2014/main" id="{5D83A2DC-387E-497C-A43F-D5C1E99DE962}"/>
            </a:ext>
          </a:extLst>
        </xdr:cNvPr>
        <xdr:cNvSpPr/>
      </xdr:nvSpPr>
      <xdr:spPr>
        <a:xfrm>
          <a:off x="349250" y="639868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225</xdr:row>
      <xdr:rowOff>0</xdr:rowOff>
    </xdr:from>
    <xdr:to>
      <xdr:col>2</xdr:col>
      <xdr:colOff>127000</xdr:colOff>
      <xdr:row>226</xdr:row>
      <xdr:rowOff>63500</xdr:rowOff>
    </xdr:to>
    <xdr:sp macro="" textlink="">
      <xdr:nvSpPr>
        <xdr:cNvPr id="117" name="正方形/長方形 116">
          <a:extLst>
            <a:ext uri="{FF2B5EF4-FFF2-40B4-BE49-F238E27FC236}">
              <a16:creationId xmlns:a16="http://schemas.microsoft.com/office/drawing/2014/main" id="{16C4E02A-DE3E-433B-8558-C75C6BFA1C01}"/>
            </a:ext>
          </a:extLst>
        </xdr:cNvPr>
        <xdr:cNvSpPr/>
      </xdr:nvSpPr>
      <xdr:spPr>
        <a:xfrm>
          <a:off x="349250" y="6484408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227</xdr:row>
      <xdr:rowOff>0</xdr:rowOff>
    </xdr:from>
    <xdr:to>
      <xdr:col>2</xdr:col>
      <xdr:colOff>127000</xdr:colOff>
      <xdr:row>228</xdr:row>
      <xdr:rowOff>63500</xdr:rowOff>
    </xdr:to>
    <xdr:sp macro="" textlink="">
      <xdr:nvSpPr>
        <xdr:cNvPr id="118" name="正方形/長方形 117">
          <a:extLst>
            <a:ext uri="{FF2B5EF4-FFF2-40B4-BE49-F238E27FC236}">
              <a16:creationId xmlns:a16="http://schemas.microsoft.com/office/drawing/2014/main" id="{F83E4C1C-CF4E-4E13-AAF1-E9ED7B4479A4}"/>
            </a:ext>
          </a:extLst>
        </xdr:cNvPr>
        <xdr:cNvSpPr/>
      </xdr:nvSpPr>
      <xdr:spPr>
        <a:xfrm>
          <a:off x="349250" y="65701333"/>
          <a:ext cx="814917" cy="30691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243</xdr:row>
      <xdr:rowOff>168728</xdr:rowOff>
    </xdr:from>
    <xdr:to>
      <xdr:col>2</xdr:col>
      <xdr:colOff>1300843</xdr:colOff>
      <xdr:row>243</xdr:row>
      <xdr:rowOff>416378</xdr:rowOff>
    </xdr:to>
    <xdr:sp macro="" textlink="">
      <xdr:nvSpPr>
        <xdr:cNvPr id="125" name="正方形/長方形 124">
          <a:extLst>
            <a:ext uri="{FF2B5EF4-FFF2-40B4-BE49-F238E27FC236}">
              <a16:creationId xmlns:a16="http://schemas.microsoft.com/office/drawing/2014/main" id="{3ADB4866-67A7-4C41-868A-9604F0AE618E}"/>
            </a:ext>
          </a:extLst>
        </xdr:cNvPr>
        <xdr:cNvSpPr/>
      </xdr:nvSpPr>
      <xdr:spPr>
        <a:xfrm>
          <a:off x="2042735" y="79490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237</xdr:row>
      <xdr:rowOff>168728</xdr:rowOff>
    </xdr:from>
    <xdr:to>
      <xdr:col>2</xdr:col>
      <xdr:colOff>1300843</xdr:colOff>
      <xdr:row>237</xdr:row>
      <xdr:rowOff>416378</xdr:rowOff>
    </xdr:to>
    <xdr:sp macro="" textlink="">
      <xdr:nvSpPr>
        <xdr:cNvPr id="128" name="正方形/長方形 127">
          <a:extLst>
            <a:ext uri="{FF2B5EF4-FFF2-40B4-BE49-F238E27FC236}">
              <a16:creationId xmlns:a16="http://schemas.microsoft.com/office/drawing/2014/main" id="{4F2F9073-E8B0-41D3-A143-5493B6231AA2}"/>
            </a:ext>
          </a:extLst>
        </xdr:cNvPr>
        <xdr:cNvSpPr/>
      </xdr:nvSpPr>
      <xdr:spPr>
        <a:xfrm>
          <a:off x="2042735" y="76919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239</xdr:row>
      <xdr:rowOff>338061</xdr:rowOff>
    </xdr:from>
    <xdr:to>
      <xdr:col>3</xdr:col>
      <xdr:colOff>20260</xdr:colOff>
      <xdr:row>240</xdr:row>
      <xdr:rowOff>14211</xdr:rowOff>
    </xdr:to>
    <xdr:sp macro="" textlink="">
      <xdr:nvSpPr>
        <xdr:cNvPr id="132" name="正方形/長方形 131">
          <a:extLst>
            <a:ext uri="{FF2B5EF4-FFF2-40B4-BE49-F238E27FC236}">
              <a16:creationId xmlns:a16="http://schemas.microsoft.com/office/drawing/2014/main" id="{013596A4-EE24-4581-9485-9729B126A594}"/>
            </a:ext>
          </a:extLst>
        </xdr:cNvPr>
        <xdr:cNvSpPr/>
      </xdr:nvSpPr>
      <xdr:spPr>
        <a:xfrm>
          <a:off x="2116818" y="77945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251</xdr:row>
      <xdr:rowOff>317500</xdr:rowOff>
    </xdr:from>
    <xdr:to>
      <xdr:col>3</xdr:col>
      <xdr:colOff>21168</xdr:colOff>
      <xdr:row>251</xdr:row>
      <xdr:rowOff>539751</xdr:rowOff>
    </xdr:to>
    <xdr:sp macro="" textlink="">
      <xdr:nvSpPr>
        <xdr:cNvPr id="151" name="正方形/長方形 150">
          <a:extLst>
            <a:ext uri="{FF2B5EF4-FFF2-40B4-BE49-F238E27FC236}">
              <a16:creationId xmlns:a16="http://schemas.microsoft.com/office/drawing/2014/main" id="{E9442A4B-A608-4E38-BE2C-56773D972D3B}"/>
            </a:ext>
          </a:extLst>
        </xdr:cNvPr>
        <xdr:cNvSpPr/>
      </xdr:nvSpPr>
      <xdr:spPr>
        <a:xfrm>
          <a:off x="2148569" y="83068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241</xdr:row>
      <xdr:rowOff>338061</xdr:rowOff>
    </xdr:from>
    <xdr:to>
      <xdr:col>3</xdr:col>
      <xdr:colOff>30843</xdr:colOff>
      <xdr:row>242</xdr:row>
      <xdr:rowOff>14211</xdr:rowOff>
    </xdr:to>
    <xdr:sp macro="" textlink="">
      <xdr:nvSpPr>
        <xdr:cNvPr id="172" name="正方形/長方形 171">
          <a:extLst>
            <a:ext uri="{FF2B5EF4-FFF2-40B4-BE49-F238E27FC236}">
              <a16:creationId xmlns:a16="http://schemas.microsoft.com/office/drawing/2014/main" id="{E0813167-E64E-4968-885C-670011775AC0}"/>
            </a:ext>
          </a:extLst>
        </xdr:cNvPr>
        <xdr:cNvSpPr/>
      </xdr:nvSpPr>
      <xdr:spPr>
        <a:xfrm>
          <a:off x="2127401" y="78802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243</xdr:row>
      <xdr:rowOff>328083</xdr:rowOff>
    </xdr:from>
    <xdr:to>
      <xdr:col>2</xdr:col>
      <xdr:colOff>1344083</xdr:colOff>
      <xdr:row>244</xdr:row>
      <xdr:rowOff>14211</xdr:rowOff>
    </xdr:to>
    <xdr:sp macro="" textlink="">
      <xdr:nvSpPr>
        <xdr:cNvPr id="182" name="正方形/長方形 181">
          <a:extLst>
            <a:ext uri="{FF2B5EF4-FFF2-40B4-BE49-F238E27FC236}">
              <a16:creationId xmlns:a16="http://schemas.microsoft.com/office/drawing/2014/main" id="{9260FC67-82E1-4CFA-93B1-5A6B66F475CB}"/>
            </a:ext>
          </a:extLst>
        </xdr:cNvPr>
        <xdr:cNvSpPr/>
      </xdr:nvSpPr>
      <xdr:spPr>
        <a:xfrm>
          <a:off x="2127401" y="79650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245</xdr:row>
      <xdr:rowOff>359834</xdr:rowOff>
    </xdr:from>
    <xdr:to>
      <xdr:col>3</xdr:col>
      <xdr:colOff>0</xdr:colOff>
      <xdr:row>246</xdr:row>
      <xdr:rowOff>21168</xdr:rowOff>
    </xdr:to>
    <xdr:sp macro="" textlink="">
      <xdr:nvSpPr>
        <xdr:cNvPr id="183" name="正方形/長方形 182">
          <a:extLst>
            <a:ext uri="{FF2B5EF4-FFF2-40B4-BE49-F238E27FC236}">
              <a16:creationId xmlns:a16="http://schemas.microsoft.com/office/drawing/2014/main" id="{53B8C743-004D-480A-8E03-5E521AFC1CBF}"/>
            </a:ext>
          </a:extLst>
        </xdr:cNvPr>
        <xdr:cNvSpPr/>
      </xdr:nvSpPr>
      <xdr:spPr>
        <a:xfrm>
          <a:off x="2127402" y="80539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237</xdr:row>
      <xdr:rowOff>359833</xdr:rowOff>
    </xdr:from>
    <xdr:to>
      <xdr:col>3</xdr:col>
      <xdr:colOff>10584</xdr:colOff>
      <xdr:row>238</xdr:row>
      <xdr:rowOff>52916</xdr:rowOff>
    </xdr:to>
    <xdr:sp macro="" textlink="">
      <xdr:nvSpPr>
        <xdr:cNvPr id="184" name="正方形/長方形 183">
          <a:extLst>
            <a:ext uri="{FF2B5EF4-FFF2-40B4-BE49-F238E27FC236}">
              <a16:creationId xmlns:a16="http://schemas.microsoft.com/office/drawing/2014/main" id="{ED9E42DB-CE20-4292-A1AB-BF954AB51957}"/>
            </a:ext>
          </a:extLst>
        </xdr:cNvPr>
        <xdr:cNvSpPr/>
      </xdr:nvSpPr>
      <xdr:spPr>
        <a:xfrm>
          <a:off x="2121204" y="77110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249</xdr:row>
      <xdr:rowOff>359832</xdr:rowOff>
    </xdr:from>
    <xdr:to>
      <xdr:col>2</xdr:col>
      <xdr:colOff>1333500</xdr:colOff>
      <xdr:row>252</xdr:row>
      <xdr:rowOff>42332</xdr:rowOff>
    </xdr:to>
    <xdr:sp macro="" textlink="">
      <xdr:nvSpPr>
        <xdr:cNvPr id="185" name="正方形/長方形 184">
          <a:extLst>
            <a:ext uri="{FF2B5EF4-FFF2-40B4-BE49-F238E27FC236}">
              <a16:creationId xmlns:a16="http://schemas.microsoft.com/office/drawing/2014/main" id="{2BB22828-B257-499F-8362-3ED01022C061}"/>
            </a:ext>
          </a:extLst>
        </xdr:cNvPr>
        <xdr:cNvSpPr/>
      </xdr:nvSpPr>
      <xdr:spPr>
        <a:xfrm>
          <a:off x="2127403" y="82253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247</xdr:row>
      <xdr:rowOff>359832</xdr:rowOff>
    </xdr:from>
    <xdr:to>
      <xdr:col>2</xdr:col>
      <xdr:colOff>1333500</xdr:colOff>
      <xdr:row>248</xdr:row>
      <xdr:rowOff>10583</xdr:rowOff>
    </xdr:to>
    <xdr:sp macro="" textlink="">
      <xdr:nvSpPr>
        <xdr:cNvPr id="186" name="正方形/長方形 185">
          <a:extLst>
            <a:ext uri="{FF2B5EF4-FFF2-40B4-BE49-F238E27FC236}">
              <a16:creationId xmlns:a16="http://schemas.microsoft.com/office/drawing/2014/main" id="{3C53FAD4-9EA9-48C9-8DD5-C3D84600D84B}"/>
            </a:ext>
          </a:extLst>
        </xdr:cNvPr>
        <xdr:cNvSpPr/>
      </xdr:nvSpPr>
      <xdr:spPr>
        <a:xfrm>
          <a:off x="2127403" y="81396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236</xdr:row>
      <xdr:rowOff>0</xdr:rowOff>
    </xdr:from>
    <xdr:to>
      <xdr:col>2</xdr:col>
      <xdr:colOff>127000</xdr:colOff>
      <xdr:row>237</xdr:row>
      <xdr:rowOff>63500</xdr:rowOff>
    </xdr:to>
    <xdr:sp macro="" textlink="">
      <xdr:nvSpPr>
        <xdr:cNvPr id="187" name="正方形/長方形 186">
          <a:extLst>
            <a:ext uri="{FF2B5EF4-FFF2-40B4-BE49-F238E27FC236}">
              <a16:creationId xmlns:a16="http://schemas.microsoft.com/office/drawing/2014/main" id="{B4EB0697-5146-4E82-BEE3-134215A394FB}"/>
            </a:ext>
          </a:extLst>
        </xdr:cNvPr>
        <xdr:cNvSpPr/>
      </xdr:nvSpPr>
      <xdr:spPr>
        <a:xfrm>
          <a:off x="349250" y="7650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238</xdr:row>
      <xdr:rowOff>0</xdr:rowOff>
    </xdr:from>
    <xdr:to>
      <xdr:col>2</xdr:col>
      <xdr:colOff>127000</xdr:colOff>
      <xdr:row>239</xdr:row>
      <xdr:rowOff>63500</xdr:rowOff>
    </xdr:to>
    <xdr:sp macro="" textlink="">
      <xdr:nvSpPr>
        <xdr:cNvPr id="188" name="正方形/長方形 187">
          <a:extLst>
            <a:ext uri="{FF2B5EF4-FFF2-40B4-BE49-F238E27FC236}">
              <a16:creationId xmlns:a16="http://schemas.microsoft.com/office/drawing/2014/main" id="{17DEF06A-2E8B-4C32-8F40-4AAE9562CC7A}"/>
            </a:ext>
          </a:extLst>
        </xdr:cNvPr>
        <xdr:cNvSpPr/>
      </xdr:nvSpPr>
      <xdr:spPr>
        <a:xfrm>
          <a:off x="349250" y="7736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240</xdr:row>
      <xdr:rowOff>0</xdr:rowOff>
    </xdr:from>
    <xdr:to>
      <xdr:col>2</xdr:col>
      <xdr:colOff>127000</xdr:colOff>
      <xdr:row>241</xdr:row>
      <xdr:rowOff>63500</xdr:rowOff>
    </xdr:to>
    <xdr:sp macro="" textlink="">
      <xdr:nvSpPr>
        <xdr:cNvPr id="189" name="正方形/長方形 188">
          <a:extLst>
            <a:ext uri="{FF2B5EF4-FFF2-40B4-BE49-F238E27FC236}">
              <a16:creationId xmlns:a16="http://schemas.microsoft.com/office/drawing/2014/main" id="{DC7F4C9F-424A-4687-A557-C2CA5EECA6BF}"/>
            </a:ext>
          </a:extLst>
        </xdr:cNvPr>
        <xdr:cNvSpPr/>
      </xdr:nvSpPr>
      <xdr:spPr>
        <a:xfrm>
          <a:off x="349250" y="7822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242</xdr:row>
      <xdr:rowOff>0</xdr:rowOff>
    </xdr:from>
    <xdr:to>
      <xdr:col>2</xdr:col>
      <xdr:colOff>127000</xdr:colOff>
      <xdr:row>243</xdr:row>
      <xdr:rowOff>63500</xdr:rowOff>
    </xdr:to>
    <xdr:sp macro="" textlink="">
      <xdr:nvSpPr>
        <xdr:cNvPr id="190" name="正方形/長方形 189">
          <a:extLst>
            <a:ext uri="{FF2B5EF4-FFF2-40B4-BE49-F238E27FC236}">
              <a16:creationId xmlns:a16="http://schemas.microsoft.com/office/drawing/2014/main" id="{06D6EEF2-9969-478A-9EBB-13D0ACAA304A}"/>
            </a:ext>
          </a:extLst>
        </xdr:cNvPr>
        <xdr:cNvSpPr/>
      </xdr:nvSpPr>
      <xdr:spPr>
        <a:xfrm>
          <a:off x="349250" y="7907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244</xdr:row>
      <xdr:rowOff>0</xdr:rowOff>
    </xdr:from>
    <xdr:to>
      <xdr:col>2</xdr:col>
      <xdr:colOff>127000</xdr:colOff>
      <xdr:row>245</xdr:row>
      <xdr:rowOff>63500</xdr:rowOff>
    </xdr:to>
    <xdr:sp macro="" textlink="">
      <xdr:nvSpPr>
        <xdr:cNvPr id="191" name="正方形/長方形 190">
          <a:extLst>
            <a:ext uri="{FF2B5EF4-FFF2-40B4-BE49-F238E27FC236}">
              <a16:creationId xmlns:a16="http://schemas.microsoft.com/office/drawing/2014/main" id="{E0D19F59-BDDF-4748-BB74-C63A4AA3D0E2}"/>
            </a:ext>
          </a:extLst>
        </xdr:cNvPr>
        <xdr:cNvSpPr/>
      </xdr:nvSpPr>
      <xdr:spPr>
        <a:xfrm>
          <a:off x="349250" y="79935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246</xdr:row>
      <xdr:rowOff>0</xdr:rowOff>
    </xdr:from>
    <xdr:to>
      <xdr:col>2</xdr:col>
      <xdr:colOff>127000</xdr:colOff>
      <xdr:row>247</xdr:row>
      <xdr:rowOff>63500</xdr:rowOff>
    </xdr:to>
    <xdr:sp macro="" textlink="">
      <xdr:nvSpPr>
        <xdr:cNvPr id="192" name="正方形/長方形 191">
          <a:extLst>
            <a:ext uri="{FF2B5EF4-FFF2-40B4-BE49-F238E27FC236}">
              <a16:creationId xmlns:a16="http://schemas.microsoft.com/office/drawing/2014/main" id="{69CEEC80-98D8-4FC2-A86D-688F50A8D1EA}"/>
            </a:ext>
          </a:extLst>
        </xdr:cNvPr>
        <xdr:cNvSpPr/>
      </xdr:nvSpPr>
      <xdr:spPr>
        <a:xfrm>
          <a:off x="349250" y="80793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248</xdr:row>
      <xdr:rowOff>0</xdr:rowOff>
    </xdr:from>
    <xdr:to>
      <xdr:col>2</xdr:col>
      <xdr:colOff>127000</xdr:colOff>
      <xdr:row>249</xdr:row>
      <xdr:rowOff>63500</xdr:rowOff>
    </xdr:to>
    <xdr:sp macro="" textlink="">
      <xdr:nvSpPr>
        <xdr:cNvPr id="193" name="正方形/長方形 192">
          <a:extLst>
            <a:ext uri="{FF2B5EF4-FFF2-40B4-BE49-F238E27FC236}">
              <a16:creationId xmlns:a16="http://schemas.microsoft.com/office/drawing/2014/main" id="{A911FB20-6758-4A11-8A6A-71B6298FAB11}"/>
            </a:ext>
          </a:extLst>
        </xdr:cNvPr>
        <xdr:cNvSpPr/>
      </xdr:nvSpPr>
      <xdr:spPr>
        <a:xfrm>
          <a:off x="349250" y="81650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250</xdr:row>
      <xdr:rowOff>0</xdr:rowOff>
    </xdr:from>
    <xdr:to>
      <xdr:col>2</xdr:col>
      <xdr:colOff>127000</xdr:colOff>
      <xdr:row>251</xdr:row>
      <xdr:rowOff>63500</xdr:rowOff>
    </xdr:to>
    <xdr:sp macro="" textlink="">
      <xdr:nvSpPr>
        <xdr:cNvPr id="194" name="正方形/長方形 193">
          <a:extLst>
            <a:ext uri="{FF2B5EF4-FFF2-40B4-BE49-F238E27FC236}">
              <a16:creationId xmlns:a16="http://schemas.microsoft.com/office/drawing/2014/main" id="{42A9775C-951B-4144-91C8-8FA824A04043}"/>
            </a:ext>
          </a:extLst>
        </xdr:cNvPr>
        <xdr:cNvSpPr/>
      </xdr:nvSpPr>
      <xdr:spPr>
        <a:xfrm>
          <a:off x="349250" y="82507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266</xdr:row>
      <xdr:rowOff>168728</xdr:rowOff>
    </xdr:from>
    <xdr:to>
      <xdr:col>2</xdr:col>
      <xdr:colOff>1300843</xdr:colOff>
      <xdr:row>266</xdr:row>
      <xdr:rowOff>416378</xdr:rowOff>
    </xdr:to>
    <xdr:sp macro="" textlink="">
      <xdr:nvSpPr>
        <xdr:cNvPr id="195" name="正方形/長方形 194">
          <a:extLst>
            <a:ext uri="{FF2B5EF4-FFF2-40B4-BE49-F238E27FC236}">
              <a16:creationId xmlns:a16="http://schemas.microsoft.com/office/drawing/2014/main" id="{23FF0EEF-C3E9-4507-8FBF-E607C3142B0E}"/>
            </a:ext>
          </a:extLst>
        </xdr:cNvPr>
        <xdr:cNvSpPr/>
      </xdr:nvSpPr>
      <xdr:spPr>
        <a:xfrm>
          <a:off x="2042735" y="79490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260</xdr:row>
      <xdr:rowOff>168728</xdr:rowOff>
    </xdr:from>
    <xdr:to>
      <xdr:col>2</xdr:col>
      <xdr:colOff>1300843</xdr:colOff>
      <xdr:row>260</xdr:row>
      <xdr:rowOff>416378</xdr:rowOff>
    </xdr:to>
    <xdr:sp macro="" textlink="">
      <xdr:nvSpPr>
        <xdr:cNvPr id="196" name="正方形/長方形 195">
          <a:extLst>
            <a:ext uri="{FF2B5EF4-FFF2-40B4-BE49-F238E27FC236}">
              <a16:creationId xmlns:a16="http://schemas.microsoft.com/office/drawing/2014/main" id="{5C3DFD49-FE83-479D-8C9C-E9694B251E2E}"/>
            </a:ext>
          </a:extLst>
        </xdr:cNvPr>
        <xdr:cNvSpPr/>
      </xdr:nvSpPr>
      <xdr:spPr>
        <a:xfrm>
          <a:off x="2042735" y="76919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262</xdr:row>
      <xdr:rowOff>338061</xdr:rowOff>
    </xdr:from>
    <xdr:to>
      <xdr:col>3</xdr:col>
      <xdr:colOff>20260</xdr:colOff>
      <xdr:row>263</xdr:row>
      <xdr:rowOff>14211</xdr:rowOff>
    </xdr:to>
    <xdr:sp macro="" textlink="">
      <xdr:nvSpPr>
        <xdr:cNvPr id="197" name="正方形/長方形 196">
          <a:extLst>
            <a:ext uri="{FF2B5EF4-FFF2-40B4-BE49-F238E27FC236}">
              <a16:creationId xmlns:a16="http://schemas.microsoft.com/office/drawing/2014/main" id="{4B045330-A892-4E9F-BEF0-9BCFE21856CA}"/>
            </a:ext>
          </a:extLst>
        </xdr:cNvPr>
        <xdr:cNvSpPr/>
      </xdr:nvSpPr>
      <xdr:spPr>
        <a:xfrm>
          <a:off x="2116818" y="77945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274</xdr:row>
      <xdr:rowOff>317500</xdr:rowOff>
    </xdr:from>
    <xdr:to>
      <xdr:col>3</xdr:col>
      <xdr:colOff>21168</xdr:colOff>
      <xdr:row>274</xdr:row>
      <xdr:rowOff>539751</xdr:rowOff>
    </xdr:to>
    <xdr:sp macro="" textlink="">
      <xdr:nvSpPr>
        <xdr:cNvPr id="198" name="正方形/長方形 197">
          <a:extLst>
            <a:ext uri="{FF2B5EF4-FFF2-40B4-BE49-F238E27FC236}">
              <a16:creationId xmlns:a16="http://schemas.microsoft.com/office/drawing/2014/main" id="{C45A3174-C4B8-428C-B6F4-FE20150AEB20}"/>
            </a:ext>
          </a:extLst>
        </xdr:cNvPr>
        <xdr:cNvSpPr/>
      </xdr:nvSpPr>
      <xdr:spPr>
        <a:xfrm>
          <a:off x="2148569" y="83068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264</xdr:row>
      <xdr:rowOff>338061</xdr:rowOff>
    </xdr:from>
    <xdr:to>
      <xdr:col>3</xdr:col>
      <xdr:colOff>30843</xdr:colOff>
      <xdr:row>265</xdr:row>
      <xdr:rowOff>14211</xdr:rowOff>
    </xdr:to>
    <xdr:sp macro="" textlink="">
      <xdr:nvSpPr>
        <xdr:cNvPr id="199" name="正方形/長方形 198">
          <a:extLst>
            <a:ext uri="{FF2B5EF4-FFF2-40B4-BE49-F238E27FC236}">
              <a16:creationId xmlns:a16="http://schemas.microsoft.com/office/drawing/2014/main" id="{7FCBF438-9178-4A82-96E3-ABC399614F4F}"/>
            </a:ext>
          </a:extLst>
        </xdr:cNvPr>
        <xdr:cNvSpPr/>
      </xdr:nvSpPr>
      <xdr:spPr>
        <a:xfrm>
          <a:off x="2127401" y="78802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266</xdr:row>
      <xdr:rowOff>328083</xdr:rowOff>
    </xdr:from>
    <xdr:to>
      <xdr:col>2</xdr:col>
      <xdr:colOff>1344083</xdr:colOff>
      <xdr:row>267</xdr:row>
      <xdr:rowOff>14211</xdr:rowOff>
    </xdr:to>
    <xdr:sp macro="" textlink="">
      <xdr:nvSpPr>
        <xdr:cNvPr id="200" name="正方形/長方形 199">
          <a:extLst>
            <a:ext uri="{FF2B5EF4-FFF2-40B4-BE49-F238E27FC236}">
              <a16:creationId xmlns:a16="http://schemas.microsoft.com/office/drawing/2014/main" id="{A79F5915-5EC9-41AA-B0F7-5022DAF6C4B7}"/>
            </a:ext>
          </a:extLst>
        </xdr:cNvPr>
        <xdr:cNvSpPr/>
      </xdr:nvSpPr>
      <xdr:spPr>
        <a:xfrm>
          <a:off x="2127401" y="79650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268</xdr:row>
      <xdr:rowOff>359834</xdr:rowOff>
    </xdr:from>
    <xdr:to>
      <xdr:col>3</xdr:col>
      <xdr:colOff>0</xdr:colOff>
      <xdr:row>269</xdr:row>
      <xdr:rowOff>21168</xdr:rowOff>
    </xdr:to>
    <xdr:sp macro="" textlink="">
      <xdr:nvSpPr>
        <xdr:cNvPr id="201" name="正方形/長方形 200">
          <a:extLst>
            <a:ext uri="{FF2B5EF4-FFF2-40B4-BE49-F238E27FC236}">
              <a16:creationId xmlns:a16="http://schemas.microsoft.com/office/drawing/2014/main" id="{ED90D336-0CE4-4FA7-8271-F2D88F11B193}"/>
            </a:ext>
          </a:extLst>
        </xdr:cNvPr>
        <xdr:cNvSpPr/>
      </xdr:nvSpPr>
      <xdr:spPr>
        <a:xfrm>
          <a:off x="2127402" y="80539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260</xdr:row>
      <xdr:rowOff>359833</xdr:rowOff>
    </xdr:from>
    <xdr:to>
      <xdr:col>3</xdr:col>
      <xdr:colOff>10584</xdr:colOff>
      <xdr:row>261</xdr:row>
      <xdr:rowOff>52916</xdr:rowOff>
    </xdr:to>
    <xdr:sp macro="" textlink="">
      <xdr:nvSpPr>
        <xdr:cNvPr id="202" name="正方形/長方形 201">
          <a:extLst>
            <a:ext uri="{FF2B5EF4-FFF2-40B4-BE49-F238E27FC236}">
              <a16:creationId xmlns:a16="http://schemas.microsoft.com/office/drawing/2014/main" id="{7D13392A-25DE-4DEB-A836-AB102F201AAF}"/>
            </a:ext>
          </a:extLst>
        </xdr:cNvPr>
        <xdr:cNvSpPr/>
      </xdr:nvSpPr>
      <xdr:spPr>
        <a:xfrm>
          <a:off x="2121204" y="77110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272</xdr:row>
      <xdr:rowOff>359832</xdr:rowOff>
    </xdr:from>
    <xdr:to>
      <xdr:col>2</xdr:col>
      <xdr:colOff>1333500</xdr:colOff>
      <xdr:row>275</xdr:row>
      <xdr:rowOff>42332</xdr:rowOff>
    </xdr:to>
    <xdr:sp macro="" textlink="">
      <xdr:nvSpPr>
        <xdr:cNvPr id="203" name="正方形/長方形 202">
          <a:extLst>
            <a:ext uri="{FF2B5EF4-FFF2-40B4-BE49-F238E27FC236}">
              <a16:creationId xmlns:a16="http://schemas.microsoft.com/office/drawing/2014/main" id="{96CD6DAD-0CC8-425C-871A-96013C037E31}"/>
            </a:ext>
          </a:extLst>
        </xdr:cNvPr>
        <xdr:cNvSpPr/>
      </xdr:nvSpPr>
      <xdr:spPr>
        <a:xfrm>
          <a:off x="2127403" y="82253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270</xdr:row>
      <xdr:rowOff>359832</xdr:rowOff>
    </xdr:from>
    <xdr:to>
      <xdr:col>2</xdr:col>
      <xdr:colOff>1333500</xdr:colOff>
      <xdr:row>271</xdr:row>
      <xdr:rowOff>10583</xdr:rowOff>
    </xdr:to>
    <xdr:sp macro="" textlink="">
      <xdr:nvSpPr>
        <xdr:cNvPr id="204" name="正方形/長方形 203">
          <a:extLst>
            <a:ext uri="{FF2B5EF4-FFF2-40B4-BE49-F238E27FC236}">
              <a16:creationId xmlns:a16="http://schemas.microsoft.com/office/drawing/2014/main" id="{2FF7BEDF-F3C7-4736-AAE2-7947E80EC596}"/>
            </a:ext>
          </a:extLst>
        </xdr:cNvPr>
        <xdr:cNvSpPr/>
      </xdr:nvSpPr>
      <xdr:spPr>
        <a:xfrm>
          <a:off x="2127403" y="81396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259</xdr:row>
      <xdr:rowOff>0</xdr:rowOff>
    </xdr:from>
    <xdr:to>
      <xdr:col>2</xdr:col>
      <xdr:colOff>127000</xdr:colOff>
      <xdr:row>260</xdr:row>
      <xdr:rowOff>63500</xdr:rowOff>
    </xdr:to>
    <xdr:sp macro="" textlink="">
      <xdr:nvSpPr>
        <xdr:cNvPr id="205" name="正方形/長方形 204">
          <a:extLst>
            <a:ext uri="{FF2B5EF4-FFF2-40B4-BE49-F238E27FC236}">
              <a16:creationId xmlns:a16="http://schemas.microsoft.com/office/drawing/2014/main" id="{4E729066-D571-434D-A982-B30EAE570B53}"/>
            </a:ext>
          </a:extLst>
        </xdr:cNvPr>
        <xdr:cNvSpPr/>
      </xdr:nvSpPr>
      <xdr:spPr>
        <a:xfrm>
          <a:off x="349250" y="7650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261</xdr:row>
      <xdr:rowOff>0</xdr:rowOff>
    </xdr:from>
    <xdr:to>
      <xdr:col>2</xdr:col>
      <xdr:colOff>127000</xdr:colOff>
      <xdr:row>262</xdr:row>
      <xdr:rowOff>63500</xdr:rowOff>
    </xdr:to>
    <xdr:sp macro="" textlink="">
      <xdr:nvSpPr>
        <xdr:cNvPr id="206" name="正方形/長方形 205">
          <a:extLst>
            <a:ext uri="{FF2B5EF4-FFF2-40B4-BE49-F238E27FC236}">
              <a16:creationId xmlns:a16="http://schemas.microsoft.com/office/drawing/2014/main" id="{D4C75963-9938-4D92-A2DF-9FEAEF9E972D}"/>
            </a:ext>
          </a:extLst>
        </xdr:cNvPr>
        <xdr:cNvSpPr/>
      </xdr:nvSpPr>
      <xdr:spPr>
        <a:xfrm>
          <a:off x="349250" y="7736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263</xdr:row>
      <xdr:rowOff>0</xdr:rowOff>
    </xdr:from>
    <xdr:to>
      <xdr:col>2</xdr:col>
      <xdr:colOff>127000</xdr:colOff>
      <xdr:row>264</xdr:row>
      <xdr:rowOff>63500</xdr:rowOff>
    </xdr:to>
    <xdr:sp macro="" textlink="">
      <xdr:nvSpPr>
        <xdr:cNvPr id="207" name="正方形/長方形 206">
          <a:extLst>
            <a:ext uri="{FF2B5EF4-FFF2-40B4-BE49-F238E27FC236}">
              <a16:creationId xmlns:a16="http://schemas.microsoft.com/office/drawing/2014/main" id="{65AD09CD-F95B-489B-AF9E-0EA6AD739639}"/>
            </a:ext>
          </a:extLst>
        </xdr:cNvPr>
        <xdr:cNvSpPr/>
      </xdr:nvSpPr>
      <xdr:spPr>
        <a:xfrm>
          <a:off x="349250" y="7822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265</xdr:row>
      <xdr:rowOff>0</xdr:rowOff>
    </xdr:from>
    <xdr:to>
      <xdr:col>2</xdr:col>
      <xdr:colOff>127000</xdr:colOff>
      <xdr:row>266</xdr:row>
      <xdr:rowOff>63500</xdr:rowOff>
    </xdr:to>
    <xdr:sp macro="" textlink="">
      <xdr:nvSpPr>
        <xdr:cNvPr id="208" name="正方形/長方形 207">
          <a:extLst>
            <a:ext uri="{FF2B5EF4-FFF2-40B4-BE49-F238E27FC236}">
              <a16:creationId xmlns:a16="http://schemas.microsoft.com/office/drawing/2014/main" id="{D689D2B0-1107-40C5-AED7-AD867D9ACB2E}"/>
            </a:ext>
          </a:extLst>
        </xdr:cNvPr>
        <xdr:cNvSpPr/>
      </xdr:nvSpPr>
      <xdr:spPr>
        <a:xfrm>
          <a:off x="349250" y="7907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267</xdr:row>
      <xdr:rowOff>0</xdr:rowOff>
    </xdr:from>
    <xdr:to>
      <xdr:col>2</xdr:col>
      <xdr:colOff>127000</xdr:colOff>
      <xdr:row>268</xdr:row>
      <xdr:rowOff>63500</xdr:rowOff>
    </xdr:to>
    <xdr:sp macro="" textlink="">
      <xdr:nvSpPr>
        <xdr:cNvPr id="209" name="正方形/長方形 208">
          <a:extLst>
            <a:ext uri="{FF2B5EF4-FFF2-40B4-BE49-F238E27FC236}">
              <a16:creationId xmlns:a16="http://schemas.microsoft.com/office/drawing/2014/main" id="{25B8525F-73DE-4EAE-9BE7-27D90974B3DB}"/>
            </a:ext>
          </a:extLst>
        </xdr:cNvPr>
        <xdr:cNvSpPr/>
      </xdr:nvSpPr>
      <xdr:spPr>
        <a:xfrm>
          <a:off x="349250" y="79935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269</xdr:row>
      <xdr:rowOff>0</xdr:rowOff>
    </xdr:from>
    <xdr:to>
      <xdr:col>2</xdr:col>
      <xdr:colOff>127000</xdr:colOff>
      <xdr:row>270</xdr:row>
      <xdr:rowOff>63500</xdr:rowOff>
    </xdr:to>
    <xdr:sp macro="" textlink="">
      <xdr:nvSpPr>
        <xdr:cNvPr id="210" name="正方形/長方形 209">
          <a:extLst>
            <a:ext uri="{FF2B5EF4-FFF2-40B4-BE49-F238E27FC236}">
              <a16:creationId xmlns:a16="http://schemas.microsoft.com/office/drawing/2014/main" id="{AE76E39B-4D7D-47EB-92B7-7844C7DE3930}"/>
            </a:ext>
          </a:extLst>
        </xdr:cNvPr>
        <xdr:cNvSpPr/>
      </xdr:nvSpPr>
      <xdr:spPr>
        <a:xfrm>
          <a:off x="349250" y="80793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271</xdr:row>
      <xdr:rowOff>0</xdr:rowOff>
    </xdr:from>
    <xdr:to>
      <xdr:col>2</xdr:col>
      <xdr:colOff>127000</xdr:colOff>
      <xdr:row>272</xdr:row>
      <xdr:rowOff>63500</xdr:rowOff>
    </xdr:to>
    <xdr:sp macro="" textlink="">
      <xdr:nvSpPr>
        <xdr:cNvPr id="211" name="正方形/長方形 210">
          <a:extLst>
            <a:ext uri="{FF2B5EF4-FFF2-40B4-BE49-F238E27FC236}">
              <a16:creationId xmlns:a16="http://schemas.microsoft.com/office/drawing/2014/main" id="{DBC51F8F-E1C7-4DC2-9082-F0C1817FB10B}"/>
            </a:ext>
          </a:extLst>
        </xdr:cNvPr>
        <xdr:cNvSpPr/>
      </xdr:nvSpPr>
      <xdr:spPr>
        <a:xfrm>
          <a:off x="349250" y="81650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273</xdr:row>
      <xdr:rowOff>0</xdr:rowOff>
    </xdr:from>
    <xdr:to>
      <xdr:col>2</xdr:col>
      <xdr:colOff>127000</xdr:colOff>
      <xdr:row>274</xdr:row>
      <xdr:rowOff>63500</xdr:rowOff>
    </xdr:to>
    <xdr:sp macro="" textlink="">
      <xdr:nvSpPr>
        <xdr:cNvPr id="212" name="正方形/長方形 211">
          <a:extLst>
            <a:ext uri="{FF2B5EF4-FFF2-40B4-BE49-F238E27FC236}">
              <a16:creationId xmlns:a16="http://schemas.microsoft.com/office/drawing/2014/main" id="{46A88580-10EA-435D-B8AF-4F777E5DED69}"/>
            </a:ext>
          </a:extLst>
        </xdr:cNvPr>
        <xdr:cNvSpPr/>
      </xdr:nvSpPr>
      <xdr:spPr>
        <a:xfrm>
          <a:off x="349250" y="82507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289</xdr:row>
      <xdr:rowOff>168728</xdr:rowOff>
    </xdr:from>
    <xdr:to>
      <xdr:col>2</xdr:col>
      <xdr:colOff>1300843</xdr:colOff>
      <xdr:row>289</xdr:row>
      <xdr:rowOff>416378</xdr:rowOff>
    </xdr:to>
    <xdr:sp macro="" textlink="">
      <xdr:nvSpPr>
        <xdr:cNvPr id="213" name="正方形/長方形 212">
          <a:extLst>
            <a:ext uri="{FF2B5EF4-FFF2-40B4-BE49-F238E27FC236}">
              <a16:creationId xmlns:a16="http://schemas.microsoft.com/office/drawing/2014/main" id="{BE083977-8294-48DA-899C-7A931314B0A5}"/>
            </a:ext>
          </a:extLst>
        </xdr:cNvPr>
        <xdr:cNvSpPr/>
      </xdr:nvSpPr>
      <xdr:spPr>
        <a:xfrm>
          <a:off x="2042735" y="79490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283</xdr:row>
      <xdr:rowOff>168728</xdr:rowOff>
    </xdr:from>
    <xdr:to>
      <xdr:col>2</xdr:col>
      <xdr:colOff>1300843</xdr:colOff>
      <xdr:row>283</xdr:row>
      <xdr:rowOff>416378</xdr:rowOff>
    </xdr:to>
    <xdr:sp macro="" textlink="">
      <xdr:nvSpPr>
        <xdr:cNvPr id="214" name="正方形/長方形 213">
          <a:extLst>
            <a:ext uri="{FF2B5EF4-FFF2-40B4-BE49-F238E27FC236}">
              <a16:creationId xmlns:a16="http://schemas.microsoft.com/office/drawing/2014/main" id="{830831AA-210E-47B0-8F13-3ADE730613DD}"/>
            </a:ext>
          </a:extLst>
        </xdr:cNvPr>
        <xdr:cNvSpPr/>
      </xdr:nvSpPr>
      <xdr:spPr>
        <a:xfrm>
          <a:off x="2042735" y="76919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285</xdr:row>
      <xdr:rowOff>338061</xdr:rowOff>
    </xdr:from>
    <xdr:to>
      <xdr:col>3</xdr:col>
      <xdr:colOff>20260</xdr:colOff>
      <xdr:row>286</xdr:row>
      <xdr:rowOff>14211</xdr:rowOff>
    </xdr:to>
    <xdr:sp macro="" textlink="">
      <xdr:nvSpPr>
        <xdr:cNvPr id="215" name="正方形/長方形 214">
          <a:extLst>
            <a:ext uri="{FF2B5EF4-FFF2-40B4-BE49-F238E27FC236}">
              <a16:creationId xmlns:a16="http://schemas.microsoft.com/office/drawing/2014/main" id="{FA62E9A2-9FE0-4CBA-AEE7-945FCFA15742}"/>
            </a:ext>
          </a:extLst>
        </xdr:cNvPr>
        <xdr:cNvSpPr/>
      </xdr:nvSpPr>
      <xdr:spPr>
        <a:xfrm>
          <a:off x="2116818" y="77945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297</xdr:row>
      <xdr:rowOff>317500</xdr:rowOff>
    </xdr:from>
    <xdr:to>
      <xdr:col>3</xdr:col>
      <xdr:colOff>21168</xdr:colOff>
      <xdr:row>297</xdr:row>
      <xdr:rowOff>539751</xdr:rowOff>
    </xdr:to>
    <xdr:sp macro="" textlink="">
      <xdr:nvSpPr>
        <xdr:cNvPr id="216" name="正方形/長方形 215">
          <a:extLst>
            <a:ext uri="{FF2B5EF4-FFF2-40B4-BE49-F238E27FC236}">
              <a16:creationId xmlns:a16="http://schemas.microsoft.com/office/drawing/2014/main" id="{50A2DA74-0E86-4C8E-A384-D4EC32560204}"/>
            </a:ext>
          </a:extLst>
        </xdr:cNvPr>
        <xdr:cNvSpPr/>
      </xdr:nvSpPr>
      <xdr:spPr>
        <a:xfrm>
          <a:off x="2148569" y="83068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287</xdr:row>
      <xdr:rowOff>338061</xdr:rowOff>
    </xdr:from>
    <xdr:to>
      <xdr:col>3</xdr:col>
      <xdr:colOff>30843</xdr:colOff>
      <xdr:row>288</xdr:row>
      <xdr:rowOff>14211</xdr:rowOff>
    </xdr:to>
    <xdr:sp macro="" textlink="">
      <xdr:nvSpPr>
        <xdr:cNvPr id="217" name="正方形/長方形 216">
          <a:extLst>
            <a:ext uri="{FF2B5EF4-FFF2-40B4-BE49-F238E27FC236}">
              <a16:creationId xmlns:a16="http://schemas.microsoft.com/office/drawing/2014/main" id="{96A6E009-9AAE-4A95-BB26-6A443F76897C}"/>
            </a:ext>
          </a:extLst>
        </xdr:cNvPr>
        <xdr:cNvSpPr/>
      </xdr:nvSpPr>
      <xdr:spPr>
        <a:xfrm>
          <a:off x="2127401" y="78802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289</xdr:row>
      <xdr:rowOff>328083</xdr:rowOff>
    </xdr:from>
    <xdr:to>
      <xdr:col>2</xdr:col>
      <xdr:colOff>1344083</xdr:colOff>
      <xdr:row>290</xdr:row>
      <xdr:rowOff>14211</xdr:rowOff>
    </xdr:to>
    <xdr:sp macro="" textlink="">
      <xdr:nvSpPr>
        <xdr:cNvPr id="218" name="正方形/長方形 217">
          <a:extLst>
            <a:ext uri="{FF2B5EF4-FFF2-40B4-BE49-F238E27FC236}">
              <a16:creationId xmlns:a16="http://schemas.microsoft.com/office/drawing/2014/main" id="{C9625ADA-097E-4262-80DF-57379D0222F7}"/>
            </a:ext>
          </a:extLst>
        </xdr:cNvPr>
        <xdr:cNvSpPr/>
      </xdr:nvSpPr>
      <xdr:spPr>
        <a:xfrm>
          <a:off x="2127401" y="79650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291</xdr:row>
      <xdr:rowOff>359834</xdr:rowOff>
    </xdr:from>
    <xdr:to>
      <xdr:col>3</xdr:col>
      <xdr:colOff>0</xdr:colOff>
      <xdr:row>292</xdr:row>
      <xdr:rowOff>21168</xdr:rowOff>
    </xdr:to>
    <xdr:sp macro="" textlink="">
      <xdr:nvSpPr>
        <xdr:cNvPr id="219" name="正方形/長方形 218">
          <a:extLst>
            <a:ext uri="{FF2B5EF4-FFF2-40B4-BE49-F238E27FC236}">
              <a16:creationId xmlns:a16="http://schemas.microsoft.com/office/drawing/2014/main" id="{E588B67C-EAAE-428E-AD2E-1AB73639C58E}"/>
            </a:ext>
          </a:extLst>
        </xdr:cNvPr>
        <xdr:cNvSpPr/>
      </xdr:nvSpPr>
      <xdr:spPr>
        <a:xfrm>
          <a:off x="2127402" y="80539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283</xdr:row>
      <xdr:rowOff>359833</xdr:rowOff>
    </xdr:from>
    <xdr:to>
      <xdr:col>3</xdr:col>
      <xdr:colOff>10584</xdr:colOff>
      <xdr:row>284</xdr:row>
      <xdr:rowOff>52916</xdr:rowOff>
    </xdr:to>
    <xdr:sp macro="" textlink="">
      <xdr:nvSpPr>
        <xdr:cNvPr id="220" name="正方形/長方形 219">
          <a:extLst>
            <a:ext uri="{FF2B5EF4-FFF2-40B4-BE49-F238E27FC236}">
              <a16:creationId xmlns:a16="http://schemas.microsoft.com/office/drawing/2014/main" id="{4A29DF5E-A179-4F2D-BF63-90F8E9B5C1B3}"/>
            </a:ext>
          </a:extLst>
        </xdr:cNvPr>
        <xdr:cNvSpPr/>
      </xdr:nvSpPr>
      <xdr:spPr>
        <a:xfrm>
          <a:off x="2121204" y="77110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295</xdr:row>
      <xdr:rowOff>359832</xdr:rowOff>
    </xdr:from>
    <xdr:to>
      <xdr:col>2</xdr:col>
      <xdr:colOff>1333500</xdr:colOff>
      <xdr:row>298</xdr:row>
      <xdr:rowOff>42332</xdr:rowOff>
    </xdr:to>
    <xdr:sp macro="" textlink="">
      <xdr:nvSpPr>
        <xdr:cNvPr id="221" name="正方形/長方形 220">
          <a:extLst>
            <a:ext uri="{FF2B5EF4-FFF2-40B4-BE49-F238E27FC236}">
              <a16:creationId xmlns:a16="http://schemas.microsoft.com/office/drawing/2014/main" id="{A58D22F7-0A52-48D6-9707-142F48907B8C}"/>
            </a:ext>
          </a:extLst>
        </xdr:cNvPr>
        <xdr:cNvSpPr/>
      </xdr:nvSpPr>
      <xdr:spPr>
        <a:xfrm>
          <a:off x="2127403" y="82253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293</xdr:row>
      <xdr:rowOff>359832</xdr:rowOff>
    </xdr:from>
    <xdr:to>
      <xdr:col>2</xdr:col>
      <xdr:colOff>1333500</xdr:colOff>
      <xdr:row>294</xdr:row>
      <xdr:rowOff>10583</xdr:rowOff>
    </xdr:to>
    <xdr:sp macro="" textlink="">
      <xdr:nvSpPr>
        <xdr:cNvPr id="222" name="正方形/長方形 221">
          <a:extLst>
            <a:ext uri="{FF2B5EF4-FFF2-40B4-BE49-F238E27FC236}">
              <a16:creationId xmlns:a16="http://schemas.microsoft.com/office/drawing/2014/main" id="{4FC584D6-8132-4B85-B69C-EC1A38C583CD}"/>
            </a:ext>
          </a:extLst>
        </xdr:cNvPr>
        <xdr:cNvSpPr/>
      </xdr:nvSpPr>
      <xdr:spPr>
        <a:xfrm>
          <a:off x="2127403" y="81396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282</xdr:row>
      <xdr:rowOff>0</xdr:rowOff>
    </xdr:from>
    <xdr:to>
      <xdr:col>2</xdr:col>
      <xdr:colOff>127000</xdr:colOff>
      <xdr:row>283</xdr:row>
      <xdr:rowOff>63500</xdr:rowOff>
    </xdr:to>
    <xdr:sp macro="" textlink="">
      <xdr:nvSpPr>
        <xdr:cNvPr id="223" name="正方形/長方形 222">
          <a:extLst>
            <a:ext uri="{FF2B5EF4-FFF2-40B4-BE49-F238E27FC236}">
              <a16:creationId xmlns:a16="http://schemas.microsoft.com/office/drawing/2014/main" id="{DB01FD6F-EF41-436B-B0D9-1CD5E4867729}"/>
            </a:ext>
          </a:extLst>
        </xdr:cNvPr>
        <xdr:cNvSpPr/>
      </xdr:nvSpPr>
      <xdr:spPr>
        <a:xfrm>
          <a:off x="349250" y="7650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284</xdr:row>
      <xdr:rowOff>0</xdr:rowOff>
    </xdr:from>
    <xdr:to>
      <xdr:col>2</xdr:col>
      <xdr:colOff>127000</xdr:colOff>
      <xdr:row>285</xdr:row>
      <xdr:rowOff>63500</xdr:rowOff>
    </xdr:to>
    <xdr:sp macro="" textlink="">
      <xdr:nvSpPr>
        <xdr:cNvPr id="224" name="正方形/長方形 223">
          <a:extLst>
            <a:ext uri="{FF2B5EF4-FFF2-40B4-BE49-F238E27FC236}">
              <a16:creationId xmlns:a16="http://schemas.microsoft.com/office/drawing/2014/main" id="{23813CAE-F752-4D94-AB50-EDE4B454523B}"/>
            </a:ext>
          </a:extLst>
        </xdr:cNvPr>
        <xdr:cNvSpPr/>
      </xdr:nvSpPr>
      <xdr:spPr>
        <a:xfrm>
          <a:off x="349250" y="7736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286</xdr:row>
      <xdr:rowOff>0</xdr:rowOff>
    </xdr:from>
    <xdr:to>
      <xdr:col>2</xdr:col>
      <xdr:colOff>127000</xdr:colOff>
      <xdr:row>287</xdr:row>
      <xdr:rowOff>63500</xdr:rowOff>
    </xdr:to>
    <xdr:sp macro="" textlink="">
      <xdr:nvSpPr>
        <xdr:cNvPr id="225" name="正方形/長方形 224">
          <a:extLst>
            <a:ext uri="{FF2B5EF4-FFF2-40B4-BE49-F238E27FC236}">
              <a16:creationId xmlns:a16="http://schemas.microsoft.com/office/drawing/2014/main" id="{429C6364-AC99-48F3-A69B-1AB5E3A170CE}"/>
            </a:ext>
          </a:extLst>
        </xdr:cNvPr>
        <xdr:cNvSpPr/>
      </xdr:nvSpPr>
      <xdr:spPr>
        <a:xfrm>
          <a:off x="349250" y="7822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288</xdr:row>
      <xdr:rowOff>0</xdr:rowOff>
    </xdr:from>
    <xdr:to>
      <xdr:col>2</xdr:col>
      <xdr:colOff>127000</xdr:colOff>
      <xdr:row>289</xdr:row>
      <xdr:rowOff>63500</xdr:rowOff>
    </xdr:to>
    <xdr:sp macro="" textlink="">
      <xdr:nvSpPr>
        <xdr:cNvPr id="226" name="正方形/長方形 225">
          <a:extLst>
            <a:ext uri="{FF2B5EF4-FFF2-40B4-BE49-F238E27FC236}">
              <a16:creationId xmlns:a16="http://schemas.microsoft.com/office/drawing/2014/main" id="{291BA12B-DD67-4083-AED3-48F7CCBD65BC}"/>
            </a:ext>
          </a:extLst>
        </xdr:cNvPr>
        <xdr:cNvSpPr/>
      </xdr:nvSpPr>
      <xdr:spPr>
        <a:xfrm>
          <a:off x="349250" y="7907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290</xdr:row>
      <xdr:rowOff>0</xdr:rowOff>
    </xdr:from>
    <xdr:to>
      <xdr:col>2</xdr:col>
      <xdr:colOff>127000</xdr:colOff>
      <xdr:row>291</xdr:row>
      <xdr:rowOff>63500</xdr:rowOff>
    </xdr:to>
    <xdr:sp macro="" textlink="">
      <xdr:nvSpPr>
        <xdr:cNvPr id="227" name="正方形/長方形 226">
          <a:extLst>
            <a:ext uri="{FF2B5EF4-FFF2-40B4-BE49-F238E27FC236}">
              <a16:creationId xmlns:a16="http://schemas.microsoft.com/office/drawing/2014/main" id="{5B10F809-BBBB-4A94-87F3-8F2700968916}"/>
            </a:ext>
          </a:extLst>
        </xdr:cNvPr>
        <xdr:cNvSpPr/>
      </xdr:nvSpPr>
      <xdr:spPr>
        <a:xfrm>
          <a:off x="349250" y="79935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292</xdr:row>
      <xdr:rowOff>0</xdr:rowOff>
    </xdr:from>
    <xdr:to>
      <xdr:col>2</xdr:col>
      <xdr:colOff>127000</xdr:colOff>
      <xdr:row>293</xdr:row>
      <xdr:rowOff>63500</xdr:rowOff>
    </xdr:to>
    <xdr:sp macro="" textlink="">
      <xdr:nvSpPr>
        <xdr:cNvPr id="228" name="正方形/長方形 227">
          <a:extLst>
            <a:ext uri="{FF2B5EF4-FFF2-40B4-BE49-F238E27FC236}">
              <a16:creationId xmlns:a16="http://schemas.microsoft.com/office/drawing/2014/main" id="{2275DE73-C6A9-45C1-8391-419BD12252AA}"/>
            </a:ext>
          </a:extLst>
        </xdr:cNvPr>
        <xdr:cNvSpPr/>
      </xdr:nvSpPr>
      <xdr:spPr>
        <a:xfrm>
          <a:off x="349250" y="80793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294</xdr:row>
      <xdr:rowOff>0</xdr:rowOff>
    </xdr:from>
    <xdr:to>
      <xdr:col>2</xdr:col>
      <xdr:colOff>127000</xdr:colOff>
      <xdr:row>295</xdr:row>
      <xdr:rowOff>63500</xdr:rowOff>
    </xdr:to>
    <xdr:sp macro="" textlink="">
      <xdr:nvSpPr>
        <xdr:cNvPr id="229" name="正方形/長方形 228">
          <a:extLst>
            <a:ext uri="{FF2B5EF4-FFF2-40B4-BE49-F238E27FC236}">
              <a16:creationId xmlns:a16="http://schemas.microsoft.com/office/drawing/2014/main" id="{A93B89C1-F8E8-4ACA-AB6B-60FAA6EA4712}"/>
            </a:ext>
          </a:extLst>
        </xdr:cNvPr>
        <xdr:cNvSpPr/>
      </xdr:nvSpPr>
      <xdr:spPr>
        <a:xfrm>
          <a:off x="349250" y="81650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296</xdr:row>
      <xdr:rowOff>0</xdr:rowOff>
    </xdr:from>
    <xdr:to>
      <xdr:col>2</xdr:col>
      <xdr:colOff>127000</xdr:colOff>
      <xdr:row>297</xdr:row>
      <xdr:rowOff>63500</xdr:rowOff>
    </xdr:to>
    <xdr:sp macro="" textlink="">
      <xdr:nvSpPr>
        <xdr:cNvPr id="230" name="正方形/長方形 229">
          <a:extLst>
            <a:ext uri="{FF2B5EF4-FFF2-40B4-BE49-F238E27FC236}">
              <a16:creationId xmlns:a16="http://schemas.microsoft.com/office/drawing/2014/main" id="{F825472C-B192-48C4-A9B3-C3AC4502688B}"/>
            </a:ext>
          </a:extLst>
        </xdr:cNvPr>
        <xdr:cNvSpPr/>
      </xdr:nvSpPr>
      <xdr:spPr>
        <a:xfrm>
          <a:off x="349250" y="82507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289</xdr:row>
      <xdr:rowOff>168728</xdr:rowOff>
    </xdr:from>
    <xdr:to>
      <xdr:col>2</xdr:col>
      <xdr:colOff>1300843</xdr:colOff>
      <xdr:row>289</xdr:row>
      <xdr:rowOff>416378</xdr:rowOff>
    </xdr:to>
    <xdr:sp macro="" textlink="">
      <xdr:nvSpPr>
        <xdr:cNvPr id="231" name="正方形/長方形 230">
          <a:extLst>
            <a:ext uri="{FF2B5EF4-FFF2-40B4-BE49-F238E27FC236}">
              <a16:creationId xmlns:a16="http://schemas.microsoft.com/office/drawing/2014/main" id="{A2CD818F-5B3F-4374-9D5C-FAEECC49B2A1}"/>
            </a:ext>
          </a:extLst>
        </xdr:cNvPr>
        <xdr:cNvSpPr/>
      </xdr:nvSpPr>
      <xdr:spPr>
        <a:xfrm>
          <a:off x="2042735" y="794908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283</xdr:row>
      <xdr:rowOff>168728</xdr:rowOff>
    </xdr:from>
    <xdr:to>
      <xdr:col>2</xdr:col>
      <xdr:colOff>1300843</xdr:colOff>
      <xdr:row>283</xdr:row>
      <xdr:rowOff>416378</xdr:rowOff>
    </xdr:to>
    <xdr:sp macro="" textlink="">
      <xdr:nvSpPr>
        <xdr:cNvPr id="232" name="正方形/長方形 231">
          <a:extLst>
            <a:ext uri="{FF2B5EF4-FFF2-40B4-BE49-F238E27FC236}">
              <a16:creationId xmlns:a16="http://schemas.microsoft.com/office/drawing/2014/main" id="{D27C9C3E-BACE-47EE-874A-38C33FD6B903}"/>
            </a:ext>
          </a:extLst>
        </xdr:cNvPr>
        <xdr:cNvSpPr/>
      </xdr:nvSpPr>
      <xdr:spPr>
        <a:xfrm>
          <a:off x="2042735" y="76919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285</xdr:row>
      <xdr:rowOff>338061</xdr:rowOff>
    </xdr:from>
    <xdr:to>
      <xdr:col>3</xdr:col>
      <xdr:colOff>20260</xdr:colOff>
      <xdr:row>286</xdr:row>
      <xdr:rowOff>14211</xdr:rowOff>
    </xdr:to>
    <xdr:sp macro="" textlink="">
      <xdr:nvSpPr>
        <xdr:cNvPr id="233" name="正方形/長方形 232">
          <a:extLst>
            <a:ext uri="{FF2B5EF4-FFF2-40B4-BE49-F238E27FC236}">
              <a16:creationId xmlns:a16="http://schemas.microsoft.com/office/drawing/2014/main" id="{DE4C1E8B-C980-4DE2-8965-E1B8BB405A27}"/>
            </a:ext>
          </a:extLst>
        </xdr:cNvPr>
        <xdr:cNvSpPr/>
      </xdr:nvSpPr>
      <xdr:spPr>
        <a:xfrm>
          <a:off x="2116818" y="77945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297</xdr:row>
      <xdr:rowOff>317500</xdr:rowOff>
    </xdr:from>
    <xdr:to>
      <xdr:col>3</xdr:col>
      <xdr:colOff>21168</xdr:colOff>
      <xdr:row>297</xdr:row>
      <xdr:rowOff>539751</xdr:rowOff>
    </xdr:to>
    <xdr:sp macro="" textlink="">
      <xdr:nvSpPr>
        <xdr:cNvPr id="234" name="正方形/長方形 233">
          <a:extLst>
            <a:ext uri="{FF2B5EF4-FFF2-40B4-BE49-F238E27FC236}">
              <a16:creationId xmlns:a16="http://schemas.microsoft.com/office/drawing/2014/main" id="{5FA66EA6-6AB1-4C9D-9CF4-962D6E0ED995}"/>
            </a:ext>
          </a:extLst>
        </xdr:cNvPr>
        <xdr:cNvSpPr/>
      </xdr:nvSpPr>
      <xdr:spPr>
        <a:xfrm>
          <a:off x="2148569" y="83068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287</xdr:row>
      <xdr:rowOff>338061</xdr:rowOff>
    </xdr:from>
    <xdr:to>
      <xdr:col>3</xdr:col>
      <xdr:colOff>30843</xdr:colOff>
      <xdr:row>288</xdr:row>
      <xdr:rowOff>14211</xdr:rowOff>
    </xdr:to>
    <xdr:sp macro="" textlink="">
      <xdr:nvSpPr>
        <xdr:cNvPr id="235" name="正方形/長方形 234">
          <a:extLst>
            <a:ext uri="{FF2B5EF4-FFF2-40B4-BE49-F238E27FC236}">
              <a16:creationId xmlns:a16="http://schemas.microsoft.com/office/drawing/2014/main" id="{C3654EA2-A5A4-46E9-A9A3-EEE65A1833A2}"/>
            </a:ext>
          </a:extLst>
        </xdr:cNvPr>
        <xdr:cNvSpPr/>
      </xdr:nvSpPr>
      <xdr:spPr>
        <a:xfrm>
          <a:off x="2127401" y="78802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289</xdr:row>
      <xdr:rowOff>328083</xdr:rowOff>
    </xdr:from>
    <xdr:to>
      <xdr:col>2</xdr:col>
      <xdr:colOff>1344083</xdr:colOff>
      <xdr:row>290</xdr:row>
      <xdr:rowOff>14211</xdr:rowOff>
    </xdr:to>
    <xdr:sp macro="" textlink="">
      <xdr:nvSpPr>
        <xdr:cNvPr id="236" name="正方形/長方形 235">
          <a:extLst>
            <a:ext uri="{FF2B5EF4-FFF2-40B4-BE49-F238E27FC236}">
              <a16:creationId xmlns:a16="http://schemas.microsoft.com/office/drawing/2014/main" id="{E54EEE9E-CEAF-407D-BA01-C61EEA9300CB}"/>
            </a:ext>
          </a:extLst>
        </xdr:cNvPr>
        <xdr:cNvSpPr/>
      </xdr:nvSpPr>
      <xdr:spPr>
        <a:xfrm>
          <a:off x="2127401" y="79650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291</xdr:row>
      <xdr:rowOff>359834</xdr:rowOff>
    </xdr:from>
    <xdr:to>
      <xdr:col>3</xdr:col>
      <xdr:colOff>0</xdr:colOff>
      <xdr:row>292</xdr:row>
      <xdr:rowOff>21168</xdr:rowOff>
    </xdr:to>
    <xdr:sp macro="" textlink="">
      <xdr:nvSpPr>
        <xdr:cNvPr id="237" name="正方形/長方形 236">
          <a:extLst>
            <a:ext uri="{FF2B5EF4-FFF2-40B4-BE49-F238E27FC236}">
              <a16:creationId xmlns:a16="http://schemas.microsoft.com/office/drawing/2014/main" id="{A47C6B91-F6FC-4405-99FA-96C41DC5D7F6}"/>
            </a:ext>
          </a:extLst>
        </xdr:cNvPr>
        <xdr:cNvSpPr/>
      </xdr:nvSpPr>
      <xdr:spPr>
        <a:xfrm>
          <a:off x="2127402" y="80539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283</xdr:row>
      <xdr:rowOff>359833</xdr:rowOff>
    </xdr:from>
    <xdr:to>
      <xdr:col>3</xdr:col>
      <xdr:colOff>10584</xdr:colOff>
      <xdr:row>284</xdr:row>
      <xdr:rowOff>52916</xdr:rowOff>
    </xdr:to>
    <xdr:sp macro="" textlink="">
      <xdr:nvSpPr>
        <xdr:cNvPr id="238" name="正方形/長方形 237">
          <a:extLst>
            <a:ext uri="{FF2B5EF4-FFF2-40B4-BE49-F238E27FC236}">
              <a16:creationId xmlns:a16="http://schemas.microsoft.com/office/drawing/2014/main" id="{02472C50-29B9-4CCE-BE9A-87191B53E5D0}"/>
            </a:ext>
          </a:extLst>
        </xdr:cNvPr>
        <xdr:cNvSpPr/>
      </xdr:nvSpPr>
      <xdr:spPr>
        <a:xfrm>
          <a:off x="2121204" y="77110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295</xdr:row>
      <xdr:rowOff>359832</xdr:rowOff>
    </xdr:from>
    <xdr:to>
      <xdr:col>2</xdr:col>
      <xdr:colOff>1333500</xdr:colOff>
      <xdr:row>298</xdr:row>
      <xdr:rowOff>42332</xdr:rowOff>
    </xdr:to>
    <xdr:sp macro="" textlink="">
      <xdr:nvSpPr>
        <xdr:cNvPr id="239" name="正方形/長方形 238">
          <a:extLst>
            <a:ext uri="{FF2B5EF4-FFF2-40B4-BE49-F238E27FC236}">
              <a16:creationId xmlns:a16="http://schemas.microsoft.com/office/drawing/2014/main" id="{C7694863-FA24-4026-82C3-CD491574E5CC}"/>
            </a:ext>
          </a:extLst>
        </xdr:cNvPr>
        <xdr:cNvSpPr/>
      </xdr:nvSpPr>
      <xdr:spPr>
        <a:xfrm>
          <a:off x="2127403" y="82253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293</xdr:row>
      <xdr:rowOff>359832</xdr:rowOff>
    </xdr:from>
    <xdr:to>
      <xdr:col>2</xdr:col>
      <xdr:colOff>1333500</xdr:colOff>
      <xdr:row>294</xdr:row>
      <xdr:rowOff>10583</xdr:rowOff>
    </xdr:to>
    <xdr:sp macro="" textlink="">
      <xdr:nvSpPr>
        <xdr:cNvPr id="240" name="正方形/長方形 239">
          <a:extLst>
            <a:ext uri="{FF2B5EF4-FFF2-40B4-BE49-F238E27FC236}">
              <a16:creationId xmlns:a16="http://schemas.microsoft.com/office/drawing/2014/main" id="{824CE457-3F7F-46EA-831F-EA68F47F33E0}"/>
            </a:ext>
          </a:extLst>
        </xdr:cNvPr>
        <xdr:cNvSpPr/>
      </xdr:nvSpPr>
      <xdr:spPr>
        <a:xfrm>
          <a:off x="2127403" y="81396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282</xdr:row>
      <xdr:rowOff>0</xdr:rowOff>
    </xdr:from>
    <xdr:to>
      <xdr:col>2</xdr:col>
      <xdr:colOff>127000</xdr:colOff>
      <xdr:row>283</xdr:row>
      <xdr:rowOff>63500</xdr:rowOff>
    </xdr:to>
    <xdr:sp macro="" textlink="">
      <xdr:nvSpPr>
        <xdr:cNvPr id="241" name="正方形/長方形 240">
          <a:extLst>
            <a:ext uri="{FF2B5EF4-FFF2-40B4-BE49-F238E27FC236}">
              <a16:creationId xmlns:a16="http://schemas.microsoft.com/office/drawing/2014/main" id="{9600EF0F-CA86-49F0-9CBC-AA02222F3D7F}"/>
            </a:ext>
          </a:extLst>
        </xdr:cNvPr>
        <xdr:cNvSpPr/>
      </xdr:nvSpPr>
      <xdr:spPr>
        <a:xfrm>
          <a:off x="349250" y="7650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284</xdr:row>
      <xdr:rowOff>0</xdr:rowOff>
    </xdr:from>
    <xdr:to>
      <xdr:col>2</xdr:col>
      <xdr:colOff>127000</xdr:colOff>
      <xdr:row>285</xdr:row>
      <xdr:rowOff>63500</xdr:rowOff>
    </xdr:to>
    <xdr:sp macro="" textlink="">
      <xdr:nvSpPr>
        <xdr:cNvPr id="242" name="正方形/長方形 241">
          <a:extLst>
            <a:ext uri="{FF2B5EF4-FFF2-40B4-BE49-F238E27FC236}">
              <a16:creationId xmlns:a16="http://schemas.microsoft.com/office/drawing/2014/main" id="{C40DA85E-F64A-418F-8E07-04AF02C64F36}"/>
            </a:ext>
          </a:extLst>
        </xdr:cNvPr>
        <xdr:cNvSpPr/>
      </xdr:nvSpPr>
      <xdr:spPr>
        <a:xfrm>
          <a:off x="349250" y="7736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286</xdr:row>
      <xdr:rowOff>0</xdr:rowOff>
    </xdr:from>
    <xdr:to>
      <xdr:col>2</xdr:col>
      <xdr:colOff>127000</xdr:colOff>
      <xdr:row>287</xdr:row>
      <xdr:rowOff>63500</xdr:rowOff>
    </xdr:to>
    <xdr:sp macro="" textlink="">
      <xdr:nvSpPr>
        <xdr:cNvPr id="243" name="正方形/長方形 242">
          <a:extLst>
            <a:ext uri="{FF2B5EF4-FFF2-40B4-BE49-F238E27FC236}">
              <a16:creationId xmlns:a16="http://schemas.microsoft.com/office/drawing/2014/main" id="{72015CA1-273C-45B8-8281-D88003CB0BA3}"/>
            </a:ext>
          </a:extLst>
        </xdr:cNvPr>
        <xdr:cNvSpPr/>
      </xdr:nvSpPr>
      <xdr:spPr>
        <a:xfrm>
          <a:off x="349250" y="7822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288</xdr:row>
      <xdr:rowOff>0</xdr:rowOff>
    </xdr:from>
    <xdr:to>
      <xdr:col>2</xdr:col>
      <xdr:colOff>127000</xdr:colOff>
      <xdr:row>289</xdr:row>
      <xdr:rowOff>63500</xdr:rowOff>
    </xdr:to>
    <xdr:sp macro="" textlink="">
      <xdr:nvSpPr>
        <xdr:cNvPr id="244" name="正方形/長方形 243">
          <a:extLst>
            <a:ext uri="{FF2B5EF4-FFF2-40B4-BE49-F238E27FC236}">
              <a16:creationId xmlns:a16="http://schemas.microsoft.com/office/drawing/2014/main" id="{740501D2-8839-43C7-8967-34E8B9B082A8}"/>
            </a:ext>
          </a:extLst>
        </xdr:cNvPr>
        <xdr:cNvSpPr/>
      </xdr:nvSpPr>
      <xdr:spPr>
        <a:xfrm>
          <a:off x="349250" y="7907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290</xdr:row>
      <xdr:rowOff>0</xdr:rowOff>
    </xdr:from>
    <xdr:to>
      <xdr:col>2</xdr:col>
      <xdr:colOff>127000</xdr:colOff>
      <xdr:row>291</xdr:row>
      <xdr:rowOff>63500</xdr:rowOff>
    </xdr:to>
    <xdr:sp macro="" textlink="">
      <xdr:nvSpPr>
        <xdr:cNvPr id="245" name="正方形/長方形 244">
          <a:extLst>
            <a:ext uri="{FF2B5EF4-FFF2-40B4-BE49-F238E27FC236}">
              <a16:creationId xmlns:a16="http://schemas.microsoft.com/office/drawing/2014/main" id="{38BADA7F-5793-4B24-A98B-D6A5A8E3EE15}"/>
            </a:ext>
          </a:extLst>
        </xdr:cNvPr>
        <xdr:cNvSpPr/>
      </xdr:nvSpPr>
      <xdr:spPr>
        <a:xfrm>
          <a:off x="349250" y="79935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292</xdr:row>
      <xdr:rowOff>0</xdr:rowOff>
    </xdr:from>
    <xdr:to>
      <xdr:col>2</xdr:col>
      <xdr:colOff>127000</xdr:colOff>
      <xdr:row>293</xdr:row>
      <xdr:rowOff>63500</xdr:rowOff>
    </xdr:to>
    <xdr:sp macro="" textlink="">
      <xdr:nvSpPr>
        <xdr:cNvPr id="246" name="正方形/長方形 245">
          <a:extLst>
            <a:ext uri="{FF2B5EF4-FFF2-40B4-BE49-F238E27FC236}">
              <a16:creationId xmlns:a16="http://schemas.microsoft.com/office/drawing/2014/main" id="{7F5FDC06-234B-4073-AEF3-CA564593D366}"/>
            </a:ext>
          </a:extLst>
        </xdr:cNvPr>
        <xdr:cNvSpPr/>
      </xdr:nvSpPr>
      <xdr:spPr>
        <a:xfrm>
          <a:off x="349250" y="80793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294</xdr:row>
      <xdr:rowOff>0</xdr:rowOff>
    </xdr:from>
    <xdr:to>
      <xdr:col>2</xdr:col>
      <xdr:colOff>127000</xdr:colOff>
      <xdr:row>295</xdr:row>
      <xdr:rowOff>63500</xdr:rowOff>
    </xdr:to>
    <xdr:sp macro="" textlink="">
      <xdr:nvSpPr>
        <xdr:cNvPr id="247" name="正方形/長方形 246">
          <a:extLst>
            <a:ext uri="{FF2B5EF4-FFF2-40B4-BE49-F238E27FC236}">
              <a16:creationId xmlns:a16="http://schemas.microsoft.com/office/drawing/2014/main" id="{6520FA9E-150C-4594-888C-2FF7A1AC5C71}"/>
            </a:ext>
          </a:extLst>
        </xdr:cNvPr>
        <xdr:cNvSpPr/>
      </xdr:nvSpPr>
      <xdr:spPr>
        <a:xfrm>
          <a:off x="349250" y="81650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296</xdr:row>
      <xdr:rowOff>0</xdr:rowOff>
    </xdr:from>
    <xdr:to>
      <xdr:col>2</xdr:col>
      <xdr:colOff>127000</xdr:colOff>
      <xdr:row>297</xdr:row>
      <xdr:rowOff>63500</xdr:rowOff>
    </xdr:to>
    <xdr:sp macro="" textlink="">
      <xdr:nvSpPr>
        <xdr:cNvPr id="248" name="正方形/長方形 247">
          <a:extLst>
            <a:ext uri="{FF2B5EF4-FFF2-40B4-BE49-F238E27FC236}">
              <a16:creationId xmlns:a16="http://schemas.microsoft.com/office/drawing/2014/main" id="{6851C6FA-76ED-4093-BCF2-A45F61D86058}"/>
            </a:ext>
          </a:extLst>
        </xdr:cNvPr>
        <xdr:cNvSpPr/>
      </xdr:nvSpPr>
      <xdr:spPr>
        <a:xfrm>
          <a:off x="349250" y="82507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00000000-0008-0000-0100-000007000000}"/>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00000000-0008-0000-0100-000008000000}"/>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00000000-0008-0000-0100-000009000000}"/>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00000000-0008-0000-0100-00000C000000}"/>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9" name="正方形/長方形 8">
          <a:extLst>
            <a:ext uri="{FF2B5EF4-FFF2-40B4-BE49-F238E27FC236}">
              <a16:creationId xmlns:a16="http://schemas.microsoft.com/office/drawing/2014/main" id="{00000000-0008-0000-0100-000019000000}"/>
            </a:ext>
          </a:extLst>
        </xdr:cNvPr>
        <xdr:cNvSpPr/>
      </xdr:nvSpPr>
      <xdr:spPr>
        <a:xfrm>
          <a:off x="2043793" y="181043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10" name="正方形/長方形 9">
          <a:extLst>
            <a:ext uri="{FF2B5EF4-FFF2-40B4-BE49-F238E27FC236}">
              <a16:creationId xmlns:a16="http://schemas.microsoft.com/office/drawing/2014/main" id="{00000000-0008-0000-0100-000026000000}"/>
            </a:ext>
          </a:extLst>
        </xdr:cNvPr>
        <xdr:cNvSpPr/>
      </xdr:nvSpPr>
      <xdr:spPr>
        <a:xfrm>
          <a:off x="2043793" y="290771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11" name="正方形/長方形 10">
          <a:extLst>
            <a:ext uri="{FF2B5EF4-FFF2-40B4-BE49-F238E27FC236}">
              <a16:creationId xmlns:a16="http://schemas.microsoft.com/office/drawing/2014/main" id="{00000000-0008-0000-0100-000003000000}"/>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12" name="正方形/長方形 11">
          <a:extLst>
            <a:ext uri="{FF2B5EF4-FFF2-40B4-BE49-F238E27FC236}">
              <a16:creationId xmlns:a16="http://schemas.microsoft.com/office/drawing/2014/main" id="{00000000-0008-0000-0100-000002000000}"/>
            </a:ext>
          </a:extLst>
        </xdr:cNvPr>
        <xdr:cNvSpPr/>
      </xdr:nvSpPr>
      <xdr:spPr>
        <a:xfrm>
          <a:off x="2117876" y="107298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13" name="正方形/長方形 12">
          <a:extLst>
            <a:ext uri="{FF2B5EF4-FFF2-40B4-BE49-F238E27FC236}">
              <a16:creationId xmlns:a16="http://schemas.microsoft.com/office/drawing/2014/main" id="{00000000-0008-0000-0100-000003000000}"/>
            </a:ext>
          </a:extLst>
        </xdr:cNvPr>
        <xdr:cNvSpPr/>
      </xdr:nvSpPr>
      <xdr:spPr>
        <a:xfrm>
          <a:off x="2149627" y="158527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14" name="正方形/長方形 13">
          <a:extLst>
            <a:ext uri="{FF2B5EF4-FFF2-40B4-BE49-F238E27FC236}">
              <a16:creationId xmlns:a16="http://schemas.microsoft.com/office/drawing/2014/main" id="{00000000-0008-0000-0100-000007000000}"/>
            </a:ext>
          </a:extLst>
        </xdr:cNvPr>
        <xdr:cNvSpPr/>
      </xdr:nvSpPr>
      <xdr:spPr>
        <a:xfrm>
          <a:off x="2128459" y="115870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15" name="正方形/長方形 14">
          <a:extLst>
            <a:ext uri="{FF2B5EF4-FFF2-40B4-BE49-F238E27FC236}">
              <a16:creationId xmlns:a16="http://schemas.microsoft.com/office/drawing/2014/main" id="{00000000-0008-0000-0100-000008000000}"/>
            </a:ext>
          </a:extLst>
        </xdr:cNvPr>
        <xdr:cNvSpPr/>
      </xdr:nvSpPr>
      <xdr:spPr>
        <a:xfrm>
          <a:off x="2128459" y="124343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16" name="正方形/長方形 15">
          <a:extLst>
            <a:ext uri="{FF2B5EF4-FFF2-40B4-BE49-F238E27FC236}">
              <a16:creationId xmlns:a16="http://schemas.microsoft.com/office/drawing/2014/main" id="{00000000-0008-0000-0100-000009000000}"/>
            </a:ext>
          </a:extLst>
        </xdr:cNvPr>
        <xdr:cNvSpPr/>
      </xdr:nvSpPr>
      <xdr:spPr>
        <a:xfrm>
          <a:off x="2128460" y="133233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17" name="正方形/長方形 16">
          <a:extLst>
            <a:ext uri="{FF2B5EF4-FFF2-40B4-BE49-F238E27FC236}">
              <a16:creationId xmlns:a16="http://schemas.microsoft.com/office/drawing/2014/main" id="{00000000-0008-0000-0100-00000C000000}"/>
            </a:ext>
          </a:extLst>
        </xdr:cNvPr>
        <xdr:cNvSpPr/>
      </xdr:nvSpPr>
      <xdr:spPr>
        <a:xfrm>
          <a:off x="2122262" y="98943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00000000-0008-0000-0100-000003000000}"/>
            </a:ext>
          </a:extLst>
        </xdr:cNvPr>
        <xdr:cNvSpPr/>
      </xdr:nvSpPr>
      <xdr:spPr>
        <a:xfrm>
          <a:off x="2128461" y="150378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19" name="正方形/長方形 18">
          <a:extLst>
            <a:ext uri="{FF2B5EF4-FFF2-40B4-BE49-F238E27FC236}">
              <a16:creationId xmlns:a16="http://schemas.microsoft.com/office/drawing/2014/main" id="{00000000-0008-0000-0100-000003000000}"/>
            </a:ext>
          </a:extLst>
        </xdr:cNvPr>
        <xdr:cNvSpPr/>
      </xdr:nvSpPr>
      <xdr:spPr>
        <a:xfrm>
          <a:off x="2128461" y="141806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20" name="正方形/長方形 19">
          <a:extLst>
            <a:ext uri="{FF2B5EF4-FFF2-40B4-BE49-F238E27FC236}">
              <a16:creationId xmlns:a16="http://schemas.microsoft.com/office/drawing/2014/main" id="{00000000-0008-0000-0100-000002000000}"/>
            </a:ext>
          </a:extLst>
        </xdr:cNvPr>
        <xdr:cNvSpPr/>
      </xdr:nvSpPr>
      <xdr:spPr>
        <a:xfrm>
          <a:off x="2117876" y="191308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21" name="正方形/長方形 20">
          <a:extLst>
            <a:ext uri="{FF2B5EF4-FFF2-40B4-BE49-F238E27FC236}">
              <a16:creationId xmlns:a16="http://schemas.microsoft.com/office/drawing/2014/main" id="{00000000-0008-0000-0100-000003000000}"/>
            </a:ext>
          </a:extLst>
        </xdr:cNvPr>
        <xdr:cNvSpPr/>
      </xdr:nvSpPr>
      <xdr:spPr>
        <a:xfrm>
          <a:off x="2149627" y="242538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22" name="正方形/長方形 21">
          <a:extLst>
            <a:ext uri="{FF2B5EF4-FFF2-40B4-BE49-F238E27FC236}">
              <a16:creationId xmlns:a16="http://schemas.microsoft.com/office/drawing/2014/main" id="{00000000-0008-0000-0100-000007000000}"/>
            </a:ext>
          </a:extLst>
        </xdr:cNvPr>
        <xdr:cNvSpPr/>
      </xdr:nvSpPr>
      <xdr:spPr>
        <a:xfrm>
          <a:off x="2128459" y="199881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23" name="正方形/長方形 22">
          <a:extLst>
            <a:ext uri="{FF2B5EF4-FFF2-40B4-BE49-F238E27FC236}">
              <a16:creationId xmlns:a16="http://schemas.microsoft.com/office/drawing/2014/main" id="{00000000-0008-0000-0100-000008000000}"/>
            </a:ext>
          </a:extLst>
        </xdr:cNvPr>
        <xdr:cNvSpPr/>
      </xdr:nvSpPr>
      <xdr:spPr>
        <a:xfrm>
          <a:off x="2128459" y="208354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24" name="正方形/長方形 23">
          <a:extLst>
            <a:ext uri="{FF2B5EF4-FFF2-40B4-BE49-F238E27FC236}">
              <a16:creationId xmlns:a16="http://schemas.microsoft.com/office/drawing/2014/main" id="{00000000-0008-0000-0100-000009000000}"/>
            </a:ext>
          </a:extLst>
        </xdr:cNvPr>
        <xdr:cNvSpPr/>
      </xdr:nvSpPr>
      <xdr:spPr>
        <a:xfrm>
          <a:off x="2128460" y="217244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25" name="正方形/長方形 24">
          <a:extLst>
            <a:ext uri="{FF2B5EF4-FFF2-40B4-BE49-F238E27FC236}">
              <a16:creationId xmlns:a16="http://schemas.microsoft.com/office/drawing/2014/main" id="{00000000-0008-0000-0100-00000C000000}"/>
            </a:ext>
          </a:extLst>
        </xdr:cNvPr>
        <xdr:cNvSpPr/>
      </xdr:nvSpPr>
      <xdr:spPr>
        <a:xfrm>
          <a:off x="2122262" y="182954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26" name="正方形/長方形 25">
          <a:extLst>
            <a:ext uri="{FF2B5EF4-FFF2-40B4-BE49-F238E27FC236}">
              <a16:creationId xmlns:a16="http://schemas.microsoft.com/office/drawing/2014/main" id="{00000000-0008-0000-0100-000003000000}"/>
            </a:ext>
          </a:extLst>
        </xdr:cNvPr>
        <xdr:cNvSpPr/>
      </xdr:nvSpPr>
      <xdr:spPr>
        <a:xfrm>
          <a:off x="2128461" y="234389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27" name="正方形/長方形 26">
          <a:extLst>
            <a:ext uri="{FF2B5EF4-FFF2-40B4-BE49-F238E27FC236}">
              <a16:creationId xmlns:a16="http://schemas.microsoft.com/office/drawing/2014/main" id="{00000000-0008-0000-0100-000003000000}"/>
            </a:ext>
          </a:extLst>
        </xdr:cNvPr>
        <xdr:cNvSpPr/>
      </xdr:nvSpPr>
      <xdr:spPr>
        <a:xfrm>
          <a:off x="2128461" y="225816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28" name="正方形/長方形 27">
          <a:extLst>
            <a:ext uri="{FF2B5EF4-FFF2-40B4-BE49-F238E27FC236}">
              <a16:creationId xmlns:a16="http://schemas.microsoft.com/office/drawing/2014/main" id="{00000000-0008-0000-0100-000019000000}"/>
            </a:ext>
          </a:extLst>
        </xdr:cNvPr>
        <xdr:cNvSpPr/>
      </xdr:nvSpPr>
      <xdr:spPr>
        <a:xfrm>
          <a:off x="2043793" y="2650535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29" name="正方形/長方形 28">
          <a:extLst>
            <a:ext uri="{FF2B5EF4-FFF2-40B4-BE49-F238E27FC236}">
              <a16:creationId xmlns:a16="http://schemas.microsoft.com/office/drawing/2014/main" id="{00000000-0008-0000-0100-000002000000}"/>
            </a:ext>
          </a:extLst>
        </xdr:cNvPr>
        <xdr:cNvSpPr/>
      </xdr:nvSpPr>
      <xdr:spPr>
        <a:xfrm>
          <a:off x="2117876" y="275319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30" name="正方形/長方形 29">
          <a:extLst>
            <a:ext uri="{FF2B5EF4-FFF2-40B4-BE49-F238E27FC236}">
              <a16:creationId xmlns:a16="http://schemas.microsoft.com/office/drawing/2014/main" id="{00000000-0008-0000-0100-000003000000}"/>
            </a:ext>
          </a:extLst>
        </xdr:cNvPr>
        <xdr:cNvSpPr/>
      </xdr:nvSpPr>
      <xdr:spPr>
        <a:xfrm>
          <a:off x="2149627" y="326548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31" name="正方形/長方形 30">
          <a:extLst>
            <a:ext uri="{FF2B5EF4-FFF2-40B4-BE49-F238E27FC236}">
              <a16:creationId xmlns:a16="http://schemas.microsoft.com/office/drawing/2014/main" id="{00000000-0008-0000-0100-000007000000}"/>
            </a:ext>
          </a:extLst>
        </xdr:cNvPr>
        <xdr:cNvSpPr/>
      </xdr:nvSpPr>
      <xdr:spPr>
        <a:xfrm>
          <a:off x="2128459" y="283891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32" name="正方形/長方形 31">
          <a:extLst>
            <a:ext uri="{FF2B5EF4-FFF2-40B4-BE49-F238E27FC236}">
              <a16:creationId xmlns:a16="http://schemas.microsoft.com/office/drawing/2014/main" id="{00000000-0008-0000-0100-000008000000}"/>
            </a:ext>
          </a:extLst>
        </xdr:cNvPr>
        <xdr:cNvSpPr/>
      </xdr:nvSpPr>
      <xdr:spPr>
        <a:xfrm>
          <a:off x="2128459" y="292364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33" name="正方形/長方形 32">
          <a:extLst>
            <a:ext uri="{FF2B5EF4-FFF2-40B4-BE49-F238E27FC236}">
              <a16:creationId xmlns:a16="http://schemas.microsoft.com/office/drawing/2014/main" id="{00000000-0008-0000-0100-000009000000}"/>
            </a:ext>
          </a:extLst>
        </xdr:cNvPr>
        <xdr:cNvSpPr/>
      </xdr:nvSpPr>
      <xdr:spPr>
        <a:xfrm>
          <a:off x="2128460" y="301254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34" name="正方形/長方形 33">
          <a:extLst>
            <a:ext uri="{FF2B5EF4-FFF2-40B4-BE49-F238E27FC236}">
              <a16:creationId xmlns:a16="http://schemas.microsoft.com/office/drawing/2014/main" id="{00000000-0008-0000-0100-00000C000000}"/>
            </a:ext>
          </a:extLst>
        </xdr:cNvPr>
        <xdr:cNvSpPr/>
      </xdr:nvSpPr>
      <xdr:spPr>
        <a:xfrm>
          <a:off x="2122262" y="266964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35" name="正方形/長方形 34">
          <a:extLst>
            <a:ext uri="{FF2B5EF4-FFF2-40B4-BE49-F238E27FC236}">
              <a16:creationId xmlns:a16="http://schemas.microsoft.com/office/drawing/2014/main" id="{00000000-0008-0000-0100-000003000000}"/>
            </a:ext>
          </a:extLst>
        </xdr:cNvPr>
        <xdr:cNvSpPr/>
      </xdr:nvSpPr>
      <xdr:spPr>
        <a:xfrm>
          <a:off x="2128461" y="318399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36" name="正方形/長方形 35">
          <a:extLst>
            <a:ext uri="{FF2B5EF4-FFF2-40B4-BE49-F238E27FC236}">
              <a16:creationId xmlns:a16="http://schemas.microsoft.com/office/drawing/2014/main" id="{00000000-0008-0000-0100-000003000000}"/>
            </a:ext>
          </a:extLst>
        </xdr:cNvPr>
        <xdr:cNvSpPr/>
      </xdr:nvSpPr>
      <xdr:spPr>
        <a:xfrm>
          <a:off x="2128461" y="309827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37" name="正方形/長方形 36">
          <a:extLst>
            <a:ext uri="{FF2B5EF4-FFF2-40B4-BE49-F238E27FC236}">
              <a16:creationId xmlns:a16="http://schemas.microsoft.com/office/drawing/2014/main" id="{00000000-0008-0000-0100-000028000000}"/>
            </a:ext>
          </a:extLst>
        </xdr:cNvPr>
        <xdr:cNvSpPr/>
      </xdr:nvSpPr>
      <xdr:spPr>
        <a:xfrm>
          <a:off x="2043793" y="35516003"/>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38" name="正方形/長方形 37">
          <a:extLst>
            <a:ext uri="{FF2B5EF4-FFF2-40B4-BE49-F238E27FC236}">
              <a16:creationId xmlns:a16="http://schemas.microsoft.com/office/drawing/2014/main" id="{00000000-0008-0000-0100-000019000000}"/>
            </a:ext>
          </a:extLst>
        </xdr:cNvPr>
        <xdr:cNvSpPr/>
      </xdr:nvSpPr>
      <xdr:spPr>
        <a:xfrm>
          <a:off x="2043793" y="349064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39" name="正方形/長方形 38">
          <a:extLst>
            <a:ext uri="{FF2B5EF4-FFF2-40B4-BE49-F238E27FC236}">
              <a16:creationId xmlns:a16="http://schemas.microsoft.com/office/drawing/2014/main" id="{00000000-0008-0000-0100-000002000000}"/>
            </a:ext>
          </a:extLst>
        </xdr:cNvPr>
        <xdr:cNvSpPr/>
      </xdr:nvSpPr>
      <xdr:spPr>
        <a:xfrm>
          <a:off x="2117876" y="359329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40" name="正方形/長方形 39">
          <a:extLst>
            <a:ext uri="{FF2B5EF4-FFF2-40B4-BE49-F238E27FC236}">
              <a16:creationId xmlns:a16="http://schemas.microsoft.com/office/drawing/2014/main" id="{00000000-0008-0000-0100-000003000000}"/>
            </a:ext>
          </a:extLst>
        </xdr:cNvPr>
        <xdr:cNvSpPr/>
      </xdr:nvSpPr>
      <xdr:spPr>
        <a:xfrm>
          <a:off x="2149627" y="410559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41" name="正方形/長方形 40">
          <a:extLst>
            <a:ext uri="{FF2B5EF4-FFF2-40B4-BE49-F238E27FC236}">
              <a16:creationId xmlns:a16="http://schemas.microsoft.com/office/drawing/2014/main" id="{00000000-0008-0000-0100-000007000000}"/>
            </a:ext>
          </a:extLst>
        </xdr:cNvPr>
        <xdr:cNvSpPr/>
      </xdr:nvSpPr>
      <xdr:spPr>
        <a:xfrm>
          <a:off x="2128459" y="367902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42" name="正方形/長方形 41">
          <a:extLst>
            <a:ext uri="{FF2B5EF4-FFF2-40B4-BE49-F238E27FC236}">
              <a16:creationId xmlns:a16="http://schemas.microsoft.com/office/drawing/2014/main" id="{00000000-0008-0000-0100-000008000000}"/>
            </a:ext>
          </a:extLst>
        </xdr:cNvPr>
        <xdr:cNvSpPr/>
      </xdr:nvSpPr>
      <xdr:spPr>
        <a:xfrm>
          <a:off x="2128459" y="376375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43" name="正方形/長方形 42">
          <a:extLst>
            <a:ext uri="{FF2B5EF4-FFF2-40B4-BE49-F238E27FC236}">
              <a16:creationId xmlns:a16="http://schemas.microsoft.com/office/drawing/2014/main" id="{00000000-0008-0000-0100-000009000000}"/>
            </a:ext>
          </a:extLst>
        </xdr:cNvPr>
        <xdr:cNvSpPr/>
      </xdr:nvSpPr>
      <xdr:spPr>
        <a:xfrm>
          <a:off x="2128460" y="385265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44" name="正方形/長方形 43">
          <a:extLst>
            <a:ext uri="{FF2B5EF4-FFF2-40B4-BE49-F238E27FC236}">
              <a16:creationId xmlns:a16="http://schemas.microsoft.com/office/drawing/2014/main" id="{00000000-0008-0000-0100-00000C000000}"/>
            </a:ext>
          </a:extLst>
        </xdr:cNvPr>
        <xdr:cNvSpPr/>
      </xdr:nvSpPr>
      <xdr:spPr>
        <a:xfrm>
          <a:off x="2122262" y="350975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45" name="正方形/長方形 44">
          <a:extLst>
            <a:ext uri="{FF2B5EF4-FFF2-40B4-BE49-F238E27FC236}">
              <a16:creationId xmlns:a16="http://schemas.microsoft.com/office/drawing/2014/main" id="{00000000-0008-0000-0100-000003000000}"/>
            </a:ext>
          </a:extLst>
        </xdr:cNvPr>
        <xdr:cNvSpPr/>
      </xdr:nvSpPr>
      <xdr:spPr>
        <a:xfrm>
          <a:off x="2128461" y="402410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46" name="正方形/長方形 45">
          <a:extLst>
            <a:ext uri="{FF2B5EF4-FFF2-40B4-BE49-F238E27FC236}">
              <a16:creationId xmlns:a16="http://schemas.microsoft.com/office/drawing/2014/main" id="{00000000-0008-0000-0100-000003000000}"/>
            </a:ext>
          </a:extLst>
        </xdr:cNvPr>
        <xdr:cNvSpPr/>
      </xdr:nvSpPr>
      <xdr:spPr>
        <a:xfrm>
          <a:off x="2128461" y="393837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7" name="正方形/長方形 46">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52425" y="9286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52425" y="10144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352425" y="11001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352425" y="11858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352425" y="12715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52425" y="13573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352425" y="14430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352425" y="15287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352425" y="17687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352425" y="18545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52425" y="19402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52425" y="20259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52425" y="21116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52425" y="21974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352425" y="22831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52425" y="23688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352425" y="26088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352425" y="26946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73" name="正方形/長方形 72">
          <a:extLst>
            <a:ext uri="{FF2B5EF4-FFF2-40B4-BE49-F238E27FC236}">
              <a16:creationId xmlns:a16="http://schemas.microsoft.com/office/drawing/2014/main" id="{00000000-0008-0000-0100-000049000000}"/>
            </a:ext>
          </a:extLst>
        </xdr:cNvPr>
        <xdr:cNvSpPr/>
      </xdr:nvSpPr>
      <xdr:spPr>
        <a:xfrm>
          <a:off x="352425" y="27803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352425" y="28660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352425" y="29517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a:xfrm>
          <a:off x="352425" y="30375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352425" y="31232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352425" y="32089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352425" y="34490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52425" y="35347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352425" y="36204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352425" y="37061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352425" y="37919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352425" y="38776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352425" y="39633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52425" y="40490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123</xdr:row>
      <xdr:rowOff>168728</xdr:rowOff>
    </xdr:from>
    <xdr:to>
      <xdr:col>2</xdr:col>
      <xdr:colOff>1300843</xdr:colOff>
      <xdr:row>123</xdr:row>
      <xdr:rowOff>416378</xdr:rowOff>
    </xdr:to>
    <xdr:sp macro="" textlink="">
      <xdr:nvSpPr>
        <xdr:cNvPr id="104" name="正方形/長方形 103">
          <a:extLst>
            <a:ext uri="{FF2B5EF4-FFF2-40B4-BE49-F238E27FC236}">
              <a16:creationId xmlns:a16="http://schemas.microsoft.com/office/drawing/2014/main" id="{CECAF7CB-CA0E-4D28-BDDC-FE389A2BDA28}"/>
            </a:ext>
          </a:extLst>
        </xdr:cNvPr>
        <xdr:cNvSpPr/>
      </xdr:nvSpPr>
      <xdr:spPr>
        <a:xfrm>
          <a:off x="2042735" y="35517061"/>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122</xdr:row>
      <xdr:rowOff>168728</xdr:rowOff>
    </xdr:from>
    <xdr:to>
      <xdr:col>2</xdr:col>
      <xdr:colOff>1300843</xdr:colOff>
      <xdr:row>122</xdr:row>
      <xdr:rowOff>416378</xdr:rowOff>
    </xdr:to>
    <xdr:sp macro="" textlink="">
      <xdr:nvSpPr>
        <xdr:cNvPr id="105" name="正方形/長方形 104">
          <a:extLst>
            <a:ext uri="{FF2B5EF4-FFF2-40B4-BE49-F238E27FC236}">
              <a16:creationId xmlns:a16="http://schemas.microsoft.com/office/drawing/2014/main" id="{CAEC684F-BECE-4B9A-9469-52D1ADFB66FE}"/>
            </a:ext>
          </a:extLst>
        </xdr:cNvPr>
        <xdr:cNvSpPr/>
      </xdr:nvSpPr>
      <xdr:spPr>
        <a:xfrm>
          <a:off x="2042735" y="349032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124</xdr:row>
      <xdr:rowOff>338061</xdr:rowOff>
    </xdr:from>
    <xdr:to>
      <xdr:col>3</xdr:col>
      <xdr:colOff>20260</xdr:colOff>
      <xdr:row>125</xdr:row>
      <xdr:rowOff>14211</xdr:rowOff>
    </xdr:to>
    <xdr:sp macro="" textlink="">
      <xdr:nvSpPr>
        <xdr:cNvPr id="106" name="正方形/長方形 105">
          <a:extLst>
            <a:ext uri="{FF2B5EF4-FFF2-40B4-BE49-F238E27FC236}">
              <a16:creationId xmlns:a16="http://schemas.microsoft.com/office/drawing/2014/main" id="{447A9701-7832-435E-9455-185D64EEFB5C}"/>
            </a:ext>
          </a:extLst>
        </xdr:cNvPr>
        <xdr:cNvSpPr/>
      </xdr:nvSpPr>
      <xdr:spPr>
        <a:xfrm>
          <a:off x="2116818" y="359298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136</xdr:row>
      <xdr:rowOff>317500</xdr:rowOff>
    </xdr:from>
    <xdr:to>
      <xdr:col>3</xdr:col>
      <xdr:colOff>21168</xdr:colOff>
      <xdr:row>136</xdr:row>
      <xdr:rowOff>539751</xdr:rowOff>
    </xdr:to>
    <xdr:sp macro="" textlink="">
      <xdr:nvSpPr>
        <xdr:cNvPr id="107" name="正方形/長方形 106">
          <a:extLst>
            <a:ext uri="{FF2B5EF4-FFF2-40B4-BE49-F238E27FC236}">
              <a16:creationId xmlns:a16="http://schemas.microsoft.com/office/drawing/2014/main" id="{5DB3389D-9517-4958-9722-6D20C10D8F5C}"/>
            </a:ext>
          </a:extLst>
        </xdr:cNvPr>
        <xdr:cNvSpPr/>
      </xdr:nvSpPr>
      <xdr:spPr>
        <a:xfrm>
          <a:off x="2148569" y="410527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126</xdr:row>
      <xdr:rowOff>338061</xdr:rowOff>
    </xdr:from>
    <xdr:to>
      <xdr:col>3</xdr:col>
      <xdr:colOff>30843</xdr:colOff>
      <xdr:row>127</xdr:row>
      <xdr:rowOff>14211</xdr:rowOff>
    </xdr:to>
    <xdr:sp macro="" textlink="">
      <xdr:nvSpPr>
        <xdr:cNvPr id="108" name="正方形/長方形 107">
          <a:extLst>
            <a:ext uri="{FF2B5EF4-FFF2-40B4-BE49-F238E27FC236}">
              <a16:creationId xmlns:a16="http://schemas.microsoft.com/office/drawing/2014/main" id="{D8E654F6-D53F-42F9-9237-D9FBA6A8103F}"/>
            </a:ext>
          </a:extLst>
        </xdr:cNvPr>
        <xdr:cNvSpPr/>
      </xdr:nvSpPr>
      <xdr:spPr>
        <a:xfrm>
          <a:off x="2127401" y="367870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128</xdr:row>
      <xdr:rowOff>328083</xdr:rowOff>
    </xdr:from>
    <xdr:to>
      <xdr:col>2</xdr:col>
      <xdr:colOff>1344083</xdr:colOff>
      <xdr:row>129</xdr:row>
      <xdr:rowOff>14211</xdr:rowOff>
    </xdr:to>
    <xdr:sp macro="" textlink="">
      <xdr:nvSpPr>
        <xdr:cNvPr id="109" name="正方形/長方形 108">
          <a:extLst>
            <a:ext uri="{FF2B5EF4-FFF2-40B4-BE49-F238E27FC236}">
              <a16:creationId xmlns:a16="http://schemas.microsoft.com/office/drawing/2014/main" id="{76145E6E-9725-4790-AB13-686A01336BDF}"/>
            </a:ext>
          </a:extLst>
        </xdr:cNvPr>
        <xdr:cNvSpPr/>
      </xdr:nvSpPr>
      <xdr:spPr>
        <a:xfrm>
          <a:off x="2127401" y="376343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130</xdr:row>
      <xdr:rowOff>359834</xdr:rowOff>
    </xdr:from>
    <xdr:to>
      <xdr:col>3</xdr:col>
      <xdr:colOff>0</xdr:colOff>
      <xdr:row>131</xdr:row>
      <xdr:rowOff>21168</xdr:rowOff>
    </xdr:to>
    <xdr:sp macro="" textlink="">
      <xdr:nvSpPr>
        <xdr:cNvPr id="110" name="正方形/長方形 109">
          <a:extLst>
            <a:ext uri="{FF2B5EF4-FFF2-40B4-BE49-F238E27FC236}">
              <a16:creationId xmlns:a16="http://schemas.microsoft.com/office/drawing/2014/main" id="{66F6ECF7-A23F-4975-9E11-E323060A4E72}"/>
            </a:ext>
          </a:extLst>
        </xdr:cNvPr>
        <xdr:cNvSpPr/>
      </xdr:nvSpPr>
      <xdr:spPr>
        <a:xfrm>
          <a:off x="2127402" y="385233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122</xdr:row>
      <xdr:rowOff>359833</xdr:rowOff>
    </xdr:from>
    <xdr:to>
      <xdr:col>3</xdr:col>
      <xdr:colOff>10584</xdr:colOff>
      <xdr:row>123</xdr:row>
      <xdr:rowOff>52916</xdr:rowOff>
    </xdr:to>
    <xdr:sp macro="" textlink="">
      <xdr:nvSpPr>
        <xdr:cNvPr id="111" name="正方形/長方形 110">
          <a:extLst>
            <a:ext uri="{FF2B5EF4-FFF2-40B4-BE49-F238E27FC236}">
              <a16:creationId xmlns:a16="http://schemas.microsoft.com/office/drawing/2014/main" id="{2FC10B79-FE76-4E2F-9590-CD97625AE0BA}"/>
            </a:ext>
          </a:extLst>
        </xdr:cNvPr>
        <xdr:cNvSpPr/>
      </xdr:nvSpPr>
      <xdr:spPr>
        <a:xfrm>
          <a:off x="2121204" y="350943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134</xdr:row>
      <xdr:rowOff>359832</xdr:rowOff>
    </xdr:from>
    <xdr:to>
      <xdr:col>2</xdr:col>
      <xdr:colOff>1333500</xdr:colOff>
      <xdr:row>137</xdr:row>
      <xdr:rowOff>42332</xdr:rowOff>
    </xdr:to>
    <xdr:sp macro="" textlink="">
      <xdr:nvSpPr>
        <xdr:cNvPr id="112" name="正方形/長方形 111">
          <a:extLst>
            <a:ext uri="{FF2B5EF4-FFF2-40B4-BE49-F238E27FC236}">
              <a16:creationId xmlns:a16="http://schemas.microsoft.com/office/drawing/2014/main" id="{17BD7427-72DE-4F26-95EA-4174531B2382}"/>
            </a:ext>
          </a:extLst>
        </xdr:cNvPr>
        <xdr:cNvSpPr/>
      </xdr:nvSpPr>
      <xdr:spPr>
        <a:xfrm>
          <a:off x="2127403" y="402378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132</xdr:row>
      <xdr:rowOff>359832</xdr:rowOff>
    </xdr:from>
    <xdr:to>
      <xdr:col>2</xdr:col>
      <xdr:colOff>1333500</xdr:colOff>
      <xdr:row>133</xdr:row>
      <xdr:rowOff>10583</xdr:rowOff>
    </xdr:to>
    <xdr:sp macro="" textlink="">
      <xdr:nvSpPr>
        <xdr:cNvPr id="113" name="正方形/長方形 112">
          <a:extLst>
            <a:ext uri="{FF2B5EF4-FFF2-40B4-BE49-F238E27FC236}">
              <a16:creationId xmlns:a16="http://schemas.microsoft.com/office/drawing/2014/main" id="{3801DF06-02FD-4F94-BDD2-1D326E477546}"/>
            </a:ext>
          </a:extLst>
        </xdr:cNvPr>
        <xdr:cNvSpPr/>
      </xdr:nvSpPr>
      <xdr:spPr>
        <a:xfrm>
          <a:off x="2127403" y="393805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121</xdr:row>
      <xdr:rowOff>0</xdr:rowOff>
    </xdr:from>
    <xdr:to>
      <xdr:col>2</xdr:col>
      <xdr:colOff>127000</xdr:colOff>
      <xdr:row>122</xdr:row>
      <xdr:rowOff>63499</xdr:rowOff>
    </xdr:to>
    <xdr:sp macro="" textlink="">
      <xdr:nvSpPr>
        <xdr:cNvPr id="114" name="正方形/長方形 113">
          <a:extLst>
            <a:ext uri="{FF2B5EF4-FFF2-40B4-BE49-F238E27FC236}">
              <a16:creationId xmlns:a16="http://schemas.microsoft.com/office/drawing/2014/main" id="{F8366F65-E3A6-4840-8347-7C328659A307}"/>
            </a:ext>
          </a:extLst>
        </xdr:cNvPr>
        <xdr:cNvSpPr/>
      </xdr:nvSpPr>
      <xdr:spPr>
        <a:xfrm>
          <a:off x="349250" y="34491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123</xdr:row>
      <xdr:rowOff>0</xdr:rowOff>
    </xdr:from>
    <xdr:to>
      <xdr:col>2</xdr:col>
      <xdr:colOff>127000</xdr:colOff>
      <xdr:row>124</xdr:row>
      <xdr:rowOff>63499</xdr:rowOff>
    </xdr:to>
    <xdr:sp macro="" textlink="">
      <xdr:nvSpPr>
        <xdr:cNvPr id="115" name="正方形/長方形 114">
          <a:extLst>
            <a:ext uri="{FF2B5EF4-FFF2-40B4-BE49-F238E27FC236}">
              <a16:creationId xmlns:a16="http://schemas.microsoft.com/office/drawing/2014/main" id="{B1E89C94-9330-4BEA-9209-29E9E043105C}"/>
            </a:ext>
          </a:extLst>
        </xdr:cNvPr>
        <xdr:cNvSpPr/>
      </xdr:nvSpPr>
      <xdr:spPr>
        <a:xfrm>
          <a:off x="349250" y="35348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125</xdr:row>
      <xdr:rowOff>0</xdr:rowOff>
    </xdr:from>
    <xdr:to>
      <xdr:col>2</xdr:col>
      <xdr:colOff>127000</xdr:colOff>
      <xdr:row>126</xdr:row>
      <xdr:rowOff>63499</xdr:rowOff>
    </xdr:to>
    <xdr:sp macro="" textlink="">
      <xdr:nvSpPr>
        <xdr:cNvPr id="116" name="正方形/長方形 115">
          <a:extLst>
            <a:ext uri="{FF2B5EF4-FFF2-40B4-BE49-F238E27FC236}">
              <a16:creationId xmlns:a16="http://schemas.microsoft.com/office/drawing/2014/main" id="{C3D61122-F8B5-4678-9FE5-76303A241DCA}"/>
            </a:ext>
          </a:extLst>
        </xdr:cNvPr>
        <xdr:cNvSpPr/>
      </xdr:nvSpPr>
      <xdr:spPr>
        <a:xfrm>
          <a:off x="349250" y="36205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127</xdr:row>
      <xdr:rowOff>0</xdr:rowOff>
    </xdr:from>
    <xdr:to>
      <xdr:col>2</xdr:col>
      <xdr:colOff>127000</xdr:colOff>
      <xdr:row>128</xdr:row>
      <xdr:rowOff>63499</xdr:rowOff>
    </xdr:to>
    <xdr:sp macro="" textlink="">
      <xdr:nvSpPr>
        <xdr:cNvPr id="117" name="正方形/長方形 116">
          <a:extLst>
            <a:ext uri="{FF2B5EF4-FFF2-40B4-BE49-F238E27FC236}">
              <a16:creationId xmlns:a16="http://schemas.microsoft.com/office/drawing/2014/main" id="{8F595DA2-5150-4820-8185-33A23356DC45}"/>
            </a:ext>
          </a:extLst>
        </xdr:cNvPr>
        <xdr:cNvSpPr/>
      </xdr:nvSpPr>
      <xdr:spPr>
        <a:xfrm>
          <a:off x="349250" y="37062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129</xdr:row>
      <xdr:rowOff>0</xdr:rowOff>
    </xdr:from>
    <xdr:to>
      <xdr:col>2</xdr:col>
      <xdr:colOff>127000</xdr:colOff>
      <xdr:row>130</xdr:row>
      <xdr:rowOff>63499</xdr:rowOff>
    </xdr:to>
    <xdr:sp macro="" textlink="">
      <xdr:nvSpPr>
        <xdr:cNvPr id="118" name="正方形/長方形 117">
          <a:extLst>
            <a:ext uri="{FF2B5EF4-FFF2-40B4-BE49-F238E27FC236}">
              <a16:creationId xmlns:a16="http://schemas.microsoft.com/office/drawing/2014/main" id="{1693F79B-D25F-4BE9-BBC5-17534B344173}"/>
            </a:ext>
          </a:extLst>
        </xdr:cNvPr>
        <xdr:cNvSpPr/>
      </xdr:nvSpPr>
      <xdr:spPr>
        <a:xfrm>
          <a:off x="349250" y="3792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131</xdr:row>
      <xdr:rowOff>0</xdr:rowOff>
    </xdr:from>
    <xdr:to>
      <xdr:col>2</xdr:col>
      <xdr:colOff>127000</xdr:colOff>
      <xdr:row>132</xdr:row>
      <xdr:rowOff>63499</xdr:rowOff>
    </xdr:to>
    <xdr:sp macro="" textlink="">
      <xdr:nvSpPr>
        <xdr:cNvPr id="119" name="正方形/長方形 118">
          <a:extLst>
            <a:ext uri="{FF2B5EF4-FFF2-40B4-BE49-F238E27FC236}">
              <a16:creationId xmlns:a16="http://schemas.microsoft.com/office/drawing/2014/main" id="{3560CFEC-655A-411E-A91C-7B8033552695}"/>
            </a:ext>
          </a:extLst>
        </xdr:cNvPr>
        <xdr:cNvSpPr/>
      </xdr:nvSpPr>
      <xdr:spPr>
        <a:xfrm>
          <a:off x="349250" y="3877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133</xdr:row>
      <xdr:rowOff>0</xdr:rowOff>
    </xdr:from>
    <xdr:to>
      <xdr:col>2</xdr:col>
      <xdr:colOff>127000</xdr:colOff>
      <xdr:row>134</xdr:row>
      <xdr:rowOff>63499</xdr:rowOff>
    </xdr:to>
    <xdr:sp macro="" textlink="">
      <xdr:nvSpPr>
        <xdr:cNvPr id="120" name="正方形/長方形 119">
          <a:extLst>
            <a:ext uri="{FF2B5EF4-FFF2-40B4-BE49-F238E27FC236}">
              <a16:creationId xmlns:a16="http://schemas.microsoft.com/office/drawing/2014/main" id="{28AA9464-F9FB-4F77-A719-CA693493F9BF}"/>
            </a:ext>
          </a:extLst>
        </xdr:cNvPr>
        <xdr:cNvSpPr/>
      </xdr:nvSpPr>
      <xdr:spPr>
        <a:xfrm>
          <a:off x="349250" y="3963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135</xdr:row>
      <xdr:rowOff>0</xdr:rowOff>
    </xdr:from>
    <xdr:to>
      <xdr:col>2</xdr:col>
      <xdr:colOff>127000</xdr:colOff>
      <xdr:row>136</xdr:row>
      <xdr:rowOff>63499</xdr:rowOff>
    </xdr:to>
    <xdr:sp macro="" textlink="">
      <xdr:nvSpPr>
        <xdr:cNvPr id="121" name="正方形/長方形 120">
          <a:extLst>
            <a:ext uri="{FF2B5EF4-FFF2-40B4-BE49-F238E27FC236}">
              <a16:creationId xmlns:a16="http://schemas.microsoft.com/office/drawing/2014/main" id="{160E47C4-0487-495E-86B3-08A8FA4BE14D}"/>
            </a:ext>
          </a:extLst>
        </xdr:cNvPr>
        <xdr:cNvSpPr/>
      </xdr:nvSpPr>
      <xdr:spPr>
        <a:xfrm>
          <a:off x="349250" y="4049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146</xdr:row>
      <xdr:rowOff>168728</xdr:rowOff>
    </xdr:from>
    <xdr:to>
      <xdr:col>2</xdr:col>
      <xdr:colOff>1300843</xdr:colOff>
      <xdr:row>146</xdr:row>
      <xdr:rowOff>416378</xdr:rowOff>
    </xdr:to>
    <xdr:sp macro="" textlink="">
      <xdr:nvSpPr>
        <xdr:cNvPr id="122" name="正方形/長方形 121">
          <a:extLst>
            <a:ext uri="{FF2B5EF4-FFF2-40B4-BE49-F238E27FC236}">
              <a16:creationId xmlns:a16="http://schemas.microsoft.com/office/drawing/2014/main" id="{347C1362-3FDB-4470-BD4B-1FCA1954655C}"/>
            </a:ext>
          </a:extLst>
        </xdr:cNvPr>
        <xdr:cNvSpPr/>
      </xdr:nvSpPr>
      <xdr:spPr>
        <a:xfrm>
          <a:off x="2042735" y="43920228"/>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145</xdr:row>
      <xdr:rowOff>168728</xdr:rowOff>
    </xdr:from>
    <xdr:to>
      <xdr:col>2</xdr:col>
      <xdr:colOff>1300843</xdr:colOff>
      <xdr:row>145</xdr:row>
      <xdr:rowOff>416378</xdr:rowOff>
    </xdr:to>
    <xdr:sp macro="" textlink="">
      <xdr:nvSpPr>
        <xdr:cNvPr id="123" name="正方形/長方形 122">
          <a:extLst>
            <a:ext uri="{FF2B5EF4-FFF2-40B4-BE49-F238E27FC236}">
              <a16:creationId xmlns:a16="http://schemas.microsoft.com/office/drawing/2014/main" id="{22702308-DDED-486A-BC7E-5F5FD85FB2DC}"/>
            </a:ext>
          </a:extLst>
        </xdr:cNvPr>
        <xdr:cNvSpPr/>
      </xdr:nvSpPr>
      <xdr:spPr>
        <a:xfrm>
          <a:off x="2042735" y="43306395"/>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147</xdr:row>
      <xdr:rowOff>338061</xdr:rowOff>
    </xdr:from>
    <xdr:to>
      <xdr:col>3</xdr:col>
      <xdr:colOff>20260</xdr:colOff>
      <xdr:row>148</xdr:row>
      <xdr:rowOff>14211</xdr:rowOff>
    </xdr:to>
    <xdr:sp macro="" textlink="">
      <xdr:nvSpPr>
        <xdr:cNvPr id="124" name="正方形/長方形 123">
          <a:extLst>
            <a:ext uri="{FF2B5EF4-FFF2-40B4-BE49-F238E27FC236}">
              <a16:creationId xmlns:a16="http://schemas.microsoft.com/office/drawing/2014/main" id="{EF1C77A4-ECE7-4ED3-AB4C-84ACBDF7FEE4}"/>
            </a:ext>
          </a:extLst>
        </xdr:cNvPr>
        <xdr:cNvSpPr/>
      </xdr:nvSpPr>
      <xdr:spPr>
        <a:xfrm>
          <a:off x="2116818" y="4433297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159</xdr:row>
      <xdr:rowOff>317500</xdr:rowOff>
    </xdr:from>
    <xdr:to>
      <xdr:col>3</xdr:col>
      <xdr:colOff>21168</xdr:colOff>
      <xdr:row>159</xdr:row>
      <xdr:rowOff>539751</xdr:rowOff>
    </xdr:to>
    <xdr:sp macro="" textlink="">
      <xdr:nvSpPr>
        <xdr:cNvPr id="125" name="正方形/長方形 124">
          <a:extLst>
            <a:ext uri="{FF2B5EF4-FFF2-40B4-BE49-F238E27FC236}">
              <a16:creationId xmlns:a16="http://schemas.microsoft.com/office/drawing/2014/main" id="{3F7682EE-6A66-4C04-A599-136758A88B5E}"/>
            </a:ext>
          </a:extLst>
        </xdr:cNvPr>
        <xdr:cNvSpPr/>
      </xdr:nvSpPr>
      <xdr:spPr>
        <a:xfrm>
          <a:off x="2148569" y="49455917"/>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149</xdr:row>
      <xdr:rowOff>338061</xdr:rowOff>
    </xdr:from>
    <xdr:to>
      <xdr:col>3</xdr:col>
      <xdr:colOff>30843</xdr:colOff>
      <xdr:row>150</xdr:row>
      <xdr:rowOff>14211</xdr:rowOff>
    </xdr:to>
    <xdr:sp macro="" textlink="">
      <xdr:nvSpPr>
        <xdr:cNvPr id="126" name="正方形/長方形 125">
          <a:extLst>
            <a:ext uri="{FF2B5EF4-FFF2-40B4-BE49-F238E27FC236}">
              <a16:creationId xmlns:a16="http://schemas.microsoft.com/office/drawing/2014/main" id="{FE2C69F5-76AB-4B3C-8857-4EA1E93208D2}"/>
            </a:ext>
          </a:extLst>
        </xdr:cNvPr>
        <xdr:cNvSpPr/>
      </xdr:nvSpPr>
      <xdr:spPr>
        <a:xfrm>
          <a:off x="2127401" y="4519022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151</xdr:row>
      <xdr:rowOff>328083</xdr:rowOff>
    </xdr:from>
    <xdr:to>
      <xdr:col>2</xdr:col>
      <xdr:colOff>1344083</xdr:colOff>
      <xdr:row>152</xdr:row>
      <xdr:rowOff>14211</xdr:rowOff>
    </xdr:to>
    <xdr:sp macro="" textlink="">
      <xdr:nvSpPr>
        <xdr:cNvPr id="127" name="正方形/長方形 126">
          <a:extLst>
            <a:ext uri="{FF2B5EF4-FFF2-40B4-BE49-F238E27FC236}">
              <a16:creationId xmlns:a16="http://schemas.microsoft.com/office/drawing/2014/main" id="{AD7088F8-3189-4485-818F-5212A3D6F268}"/>
            </a:ext>
          </a:extLst>
        </xdr:cNvPr>
        <xdr:cNvSpPr/>
      </xdr:nvSpPr>
      <xdr:spPr>
        <a:xfrm>
          <a:off x="2127401" y="46037500"/>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153</xdr:row>
      <xdr:rowOff>359834</xdr:rowOff>
    </xdr:from>
    <xdr:to>
      <xdr:col>3</xdr:col>
      <xdr:colOff>0</xdr:colOff>
      <xdr:row>154</xdr:row>
      <xdr:rowOff>21168</xdr:rowOff>
    </xdr:to>
    <xdr:sp macro="" textlink="">
      <xdr:nvSpPr>
        <xdr:cNvPr id="128" name="正方形/長方形 127">
          <a:extLst>
            <a:ext uri="{FF2B5EF4-FFF2-40B4-BE49-F238E27FC236}">
              <a16:creationId xmlns:a16="http://schemas.microsoft.com/office/drawing/2014/main" id="{2F5BECA1-F06F-4551-9BA6-9CE9652FB1A2}"/>
            </a:ext>
          </a:extLst>
        </xdr:cNvPr>
        <xdr:cNvSpPr/>
      </xdr:nvSpPr>
      <xdr:spPr>
        <a:xfrm>
          <a:off x="2127402" y="46926501"/>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145</xdr:row>
      <xdr:rowOff>359833</xdr:rowOff>
    </xdr:from>
    <xdr:to>
      <xdr:col>3</xdr:col>
      <xdr:colOff>10584</xdr:colOff>
      <xdr:row>146</xdr:row>
      <xdr:rowOff>52916</xdr:rowOff>
    </xdr:to>
    <xdr:sp macro="" textlink="">
      <xdr:nvSpPr>
        <xdr:cNvPr id="129" name="正方形/長方形 128">
          <a:extLst>
            <a:ext uri="{FF2B5EF4-FFF2-40B4-BE49-F238E27FC236}">
              <a16:creationId xmlns:a16="http://schemas.microsoft.com/office/drawing/2014/main" id="{4E1696E6-1BC3-4304-8C0E-461B1C477D8B}"/>
            </a:ext>
          </a:extLst>
        </xdr:cNvPr>
        <xdr:cNvSpPr/>
      </xdr:nvSpPr>
      <xdr:spPr>
        <a:xfrm>
          <a:off x="2121204" y="43497500"/>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157</xdr:row>
      <xdr:rowOff>359832</xdr:rowOff>
    </xdr:from>
    <xdr:to>
      <xdr:col>2</xdr:col>
      <xdr:colOff>1333500</xdr:colOff>
      <xdr:row>160</xdr:row>
      <xdr:rowOff>42332</xdr:rowOff>
    </xdr:to>
    <xdr:sp macro="" textlink="">
      <xdr:nvSpPr>
        <xdr:cNvPr id="130" name="正方形/長方形 129">
          <a:extLst>
            <a:ext uri="{FF2B5EF4-FFF2-40B4-BE49-F238E27FC236}">
              <a16:creationId xmlns:a16="http://schemas.microsoft.com/office/drawing/2014/main" id="{50712AD2-7B24-4F5B-8CE5-08722889C0CD}"/>
            </a:ext>
          </a:extLst>
        </xdr:cNvPr>
        <xdr:cNvSpPr/>
      </xdr:nvSpPr>
      <xdr:spPr>
        <a:xfrm>
          <a:off x="2127403" y="48640999"/>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155</xdr:row>
      <xdr:rowOff>359832</xdr:rowOff>
    </xdr:from>
    <xdr:to>
      <xdr:col>2</xdr:col>
      <xdr:colOff>1333500</xdr:colOff>
      <xdr:row>156</xdr:row>
      <xdr:rowOff>10583</xdr:rowOff>
    </xdr:to>
    <xdr:sp macro="" textlink="">
      <xdr:nvSpPr>
        <xdr:cNvPr id="131" name="正方形/長方形 130">
          <a:extLst>
            <a:ext uri="{FF2B5EF4-FFF2-40B4-BE49-F238E27FC236}">
              <a16:creationId xmlns:a16="http://schemas.microsoft.com/office/drawing/2014/main" id="{46E44E19-C15B-4AEC-A99C-55872E5D34FC}"/>
            </a:ext>
          </a:extLst>
        </xdr:cNvPr>
        <xdr:cNvSpPr/>
      </xdr:nvSpPr>
      <xdr:spPr>
        <a:xfrm>
          <a:off x="2127403" y="47783749"/>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144</xdr:row>
      <xdr:rowOff>0</xdr:rowOff>
    </xdr:from>
    <xdr:to>
      <xdr:col>2</xdr:col>
      <xdr:colOff>127000</xdr:colOff>
      <xdr:row>145</xdr:row>
      <xdr:rowOff>63499</xdr:rowOff>
    </xdr:to>
    <xdr:sp macro="" textlink="">
      <xdr:nvSpPr>
        <xdr:cNvPr id="132" name="正方形/長方形 131">
          <a:extLst>
            <a:ext uri="{FF2B5EF4-FFF2-40B4-BE49-F238E27FC236}">
              <a16:creationId xmlns:a16="http://schemas.microsoft.com/office/drawing/2014/main" id="{191D4CFB-CBD7-41D2-821B-9CB36B269B45}"/>
            </a:ext>
          </a:extLst>
        </xdr:cNvPr>
        <xdr:cNvSpPr/>
      </xdr:nvSpPr>
      <xdr:spPr>
        <a:xfrm>
          <a:off x="349250" y="42894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146</xdr:row>
      <xdr:rowOff>0</xdr:rowOff>
    </xdr:from>
    <xdr:to>
      <xdr:col>2</xdr:col>
      <xdr:colOff>127000</xdr:colOff>
      <xdr:row>147</xdr:row>
      <xdr:rowOff>63499</xdr:rowOff>
    </xdr:to>
    <xdr:sp macro="" textlink="">
      <xdr:nvSpPr>
        <xdr:cNvPr id="133" name="正方形/長方形 132">
          <a:extLst>
            <a:ext uri="{FF2B5EF4-FFF2-40B4-BE49-F238E27FC236}">
              <a16:creationId xmlns:a16="http://schemas.microsoft.com/office/drawing/2014/main" id="{E3AF24DD-ED84-4FBB-A978-080419B3C27D}"/>
            </a:ext>
          </a:extLst>
        </xdr:cNvPr>
        <xdr:cNvSpPr/>
      </xdr:nvSpPr>
      <xdr:spPr>
        <a:xfrm>
          <a:off x="349250" y="43751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148</xdr:row>
      <xdr:rowOff>0</xdr:rowOff>
    </xdr:from>
    <xdr:to>
      <xdr:col>2</xdr:col>
      <xdr:colOff>127000</xdr:colOff>
      <xdr:row>149</xdr:row>
      <xdr:rowOff>63499</xdr:rowOff>
    </xdr:to>
    <xdr:sp macro="" textlink="">
      <xdr:nvSpPr>
        <xdr:cNvPr id="134" name="正方形/長方形 133">
          <a:extLst>
            <a:ext uri="{FF2B5EF4-FFF2-40B4-BE49-F238E27FC236}">
              <a16:creationId xmlns:a16="http://schemas.microsoft.com/office/drawing/2014/main" id="{693EC0B2-F0CF-4F8F-A7CF-6FDB47EC2939}"/>
            </a:ext>
          </a:extLst>
        </xdr:cNvPr>
        <xdr:cNvSpPr/>
      </xdr:nvSpPr>
      <xdr:spPr>
        <a:xfrm>
          <a:off x="349250" y="44608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150</xdr:row>
      <xdr:rowOff>0</xdr:rowOff>
    </xdr:from>
    <xdr:to>
      <xdr:col>2</xdr:col>
      <xdr:colOff>127000</xdr:colOff>
      <xdr:row>151</xdr:row>
      <xdr:rowOff>63499</xdr:rowOff>
    </xdr:to>
    <xdr:sp macro="" textlink="">
      <xdr:nvSpPr>
        <xdr:cNvPr id="135" name="正方形/長方形 134">
          <a:extLst>
            <a:ext uri="{FF2B5EF4-FFF2-40B4-BE49-F238E27FC236}">
              <a16:creationId xmlns:a16="http://schemas.microsoft.com/office/drawing/2014/main" id="{A34DCE58-F08B-4B56-AE67-87B1140E0FB3}"/>
            </a:ext>
          </a:extLst>
        </xdr:cNvPr>
        <xdr:cNvSpPr/>
      </xdr:nvSpPr>
      <xdr:spPr>
        <a:xfrm>
          <a:off x="349250" y="45466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152</xdr:row>
      <xdr:rowOff>0</xdr:rowOff>
    </xdr:from>
    <xdr:to>
      <xdr:col>2</xdr:col>
      <xdr:colOff>127000</xdr:colOff>
      <xdr:row>153</xdr:row>
      <xdr:rowOff>63499</xdr:rowOff>
    </xdr:to>
    <xdr:sp macro="" textlink="">
      <xdr:nvSpPr>
        <xdr:cNvPr id="136" name="正方形/長方形 135">
          <a:extLst>
            <a:ext uri="{FF2B5EF4-FFF2-40B4-BE49-F238E27FC236}">
              <a16:creationId xmlns:a16="http://schemas.microsoft.com/office/drawing/2014/main" id="{135FC8B7-F1DE-45F3-9BFD-A3F61521B69D}"/>
            </a:ext>
          </a:extLst>
        </xdr:cNvPr>
        <xdr:cNvSpPr/>
      </xdr:nvSpPr>
      <xdr:spPr>
        <a:xfrm>
          <a:off x="349250" y="46323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154</xdr:row>
      <xdr:rowOff>0</xdr:rowOff>
    </xdr:from>
    <xdr:to>
      <xdr:col>2</xdr:col>
      <xdr:colOff>127000</xdr:colOff>
      <xdr:row>155</xdr:row>
      <xdr:rowOff>63499</xdr:rowOff>
    </xdr:to>
    <xdr:sp macro="" textlink="">
      <xdr:nvSpPr>
        <xdr:cNvPr id="137" name="正方形/長方形 136">
          <a:extLst>
            <a:ext uri="{FF2B5EF4-FFF2-40B4-BE49-F238E27FC236}">
              <a16:creationId xmlns:a16="http://schemas.microsoft.com/office/drawing/2014/main" id="{C19C61C5-B51E-4A03-A45B-F3A5ECE3F116}"/>
            </a:ext>
          </a:extLst>
        </xdr:cNvPr>
        <xdr:cNvSpPr/>
      </xdr:nvSpPr>
      <xdr:spPr>
        <a:xfrm>
          <a:off x="349250" y="47180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156</xdr:row>
      <xdr:rowOff>0</xdr:rowOff>
    </xdr:from>
    <xdr:to>
      <xdr:col>2</xdr:col>
      <xdr:colOff>127000</xdr:colOff>
      <xdr:row>157</xdr:row>
      <xdr:rowOff>63499</xdr:rowOff>
    </xdr:to>
    <xdr:sp macro="" textlink="">
      <xdr:nvSpPr>
        <xdr:cNvPr id="138" name="正方形/長方形 137">
          <a:extLst>
            <a:ext uri="{FF2B5EF4-FFF2-40B4-BE49-F238E27FC236}">
              <a16:creationId xmlns:a16="http://schemas.microsoft.com/office/drawing/2014/main" id="{AC259CAF-A3D2-4D08-9B06-0FF16C5B0317}"/>
            </a:ext>
          </a:extLst>
        </xdr:cNvPr>
        <xdr:cNvSpPr/>
      </xdr:nvSpPr>
      <xdr:spPr>
        <a:xfrm>
          <a:off x="349250" y="48037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158</xdr:row>
      <xdr:rowOff>0</xdr:rowOff>
    </xdr:from>
    <xdr:to>
      <xdr:col>2</xdr:col>
      <xdr:colOff>127000</xdr:colOff>
      <xdr:row>159</xdr:row>
      <xdr:rowOff>63499</xdr:rowOff>
    </xdr:to>
    <xdr:sp macro="" textlink="">
      <xdr:nvSpPr>
        <xdr:cNvPr id="139" name="正方形/長方形 138">
          <a:extLst>
            <a:ext uri="{FF2B5EF4-FFF2-40B4-BE49-F238E27FC236}">
              <a16:creationId xmlns:a16="http://schemas.microsoft.com/office/drawing/2014/main" id="{0E588CAF-FD2A-466D-8E7F-B867E2D78BB9}"/>
            </a:ext>
          </a:extLst>
        </xdr:cNvPr>
        <xdr:cNvSpPr/>
      </xdr:nvSpPr>
      <xdr:spPr>
        <a:xfrm>
          <a:off x="349250" y="48895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169</xdr:row>
      <xdr:rowOff>168728</xdr:rowOff>
    </xdr:from>
    <xdr:to>
      <xdr:col>2</xdr:col>
      <xdr:colOff>1300843</xdr:colOff>
      <xdr:row>169</xdr:row>
      <xdr:rowOff>416378</xdr:rowOff>
    </xdr:to>
    <xdr:sp macro="" textlink="">
      <xdr:nvSpPr>
        <xdr:cNvPr id="140" name="正方形/長方形 139">
          <a:extLst>
            <a:ext uri="{FF2B5EF4-FFF2-40B4-BE49-F238E27FC236}">
              <a16:creationId xmlns:a16="http://schemas.microsoft.com/office/drawing/2014/main" id="{F5961DFB-3063-4067-B485-EE2B13F7BBF9}"/>
            </a:ext>
          </a:extLst>
        </xdr:cNvPr>
        <xdr:cNvSpPr/>
      </xdr:nvSpPr>
      <xdr:spPr>
        <a:xfrm>
          <a:off x="2042735" y="52323395"/>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168</xdr:row>
      <xdr:rowOff>168728</xdr:rowOff>
    </xdr:from>
    <xdr:to>
      <xdr:col>2</xdr:col>
      <xdr:colOff>1300843</xdr:colOff>
      <xdr:row>168</xdr:row>
      <xdr:rowOff>416378</xdr:rowOff>
    </xdr:to>
    <xdr:sp macro="" textlink="">
      <xdr:nvSpPr>
        <xdr:cNvPr id="141" name="正方形/長方形 140">
          <a:extLst>
            <a:ext uri="{FF2B5EF4-FFF2-40B4-BE49-F238E27FC236}">
              <a16:creationId xmlns:a16="http://schemas.microsoft.com/office/drawing/2014/main" id="{00D05799-3AEF-48AE-848F-B69C8EED78D2}"/>
            </a:ext>
          </a:extLst>
        </xdr:cNvPr>
        <xdr:cNvSpPr/>
      </xdr:nvSpPr>
      <xdr:spPr>
        <a:xfrm>
          <a:off x="2042735" y="517095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170</xdr:row>
      <xdr:rowOff>338061</xdr:rowOff>
    </xdr:from>
    <xdr:to>
      <xdr:col>3</xdr:col>
      <xdr:colOff>20260</xdr:colOff>
      <xdr:row>171</xdr:row>
      <xdr:rowOff>14211</xdr:rowOff>
    </xdr:to>
    <xdr:sp macro="" textlink="">
      <xdr:nvSpPr>
        <xdr:cNvPr id="142" name="正方形/長方形 141">
          <a:extLst>
            <a:ext uri="{FF2B5EF4-FFF2-40B4-BE49-F238E27FC236}">
              <a16:creationId xmlns:a16="http://schemas.microsoft.com/office/drawing/2014/main" id="{E8B88A42-9A49-4B05-9639-B08D542ABF02}"/>
            </a:ext>
          </a:extLst>
        </xdr:cNvPr>
        <xdr:cNvSpPr/>
      </xdr:nvSpPr>
      <xdr:spPr>
        <a:xfrm>
          <a:off x="2116818" y="527361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182</xdr:row>
      <xdr:rowOff>317500</xdr:rowOff>
    </xdr:from>
    <xdr:to>
      <xdr:col>3</xdr:col>
      <xdr:colOff>21168</xdr:colOff>
      <xdr:row>182</xdr:row>
      <xdr:rowOff>539751</xdr:rowOff>
    </xdr:to>
    <xdr:sp macro="" textlink="">
      <xdr:nvSpPr>
        <xdr:cNvPr id="143" name="正方形/長方形 142">
          <a:extLst>
            <a:ext uri="{FF2B5EF4-FFF2-40B4-BE49-F238E27FC236}">
              <a16:creationId xmlns:a16="http://schemas.microsoft.com/office/drawing/2014/main" id="{26C4E581-1619-4552-9235-D9BC500D2BD0}"/>
            </a:ext>
          </a:extLst>
        </xdr:cNvPr>
        <xdr:cNvSpPr/>
      </xdr:nvSpPr>
      <xdr:spPr>
        <a:xfrm>
          <a:off x="2148569" y="57859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172</xdr:row>
      <xdr:rowOff>338061</xdr:rowOff>
    </xdr:from>
    <xdr:to>
      <xdr:col>3</xdr:col>
      <xdr:colOff>30843</xdr:colOff>
      <xdr:row>173</xdr:row>
      <xdr:rowOff>14211</xdr:rowOff>
    </xdr:to>
    <xdr:sp macro="" textlink="">
      <xdr:nvSpPr>
        <xdr:cNvPr id="144" name="正方形/長方形 143">
          <a:extLst>
            <a:ext uri="{FF2B5EF4-FFF2-40B4-BE49-F238E27FC236}">
              <a16:creationId xmlns:a16="http://schemas.microsoft.com/office/drawing/2014/main" id="{0F8F1A1C-48D3-4365-8C32-C5726A30338A}"/>
            </a:ext>
          </a:extLst>
        </xdr:cNvPr>
        <xdr:cNvSpPr/>
      </xdr:nvSpPr>
      <xdr:spPr>
        <a:xfrm>
          <a:off x="2127401" y="535933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174</xdr:row>
      <xdr:rowOff>328083</xdr:rowOff>
    </xdr:from>
    <xdr:to>
      <xdr:col>2</xdr:col>
      <xdr:colOff>1344083</xdr:colOff>
      <xdr:row>175</xdr:row>
      <xdr:rowOff>14211</xdr:rowOff>
    </xdr:to>
    <xdr:sp macro="" textlink="">
      <xdr:nvSpPr>
        <xdr:cNvPr id="145" name="正方形/長方形 144">
          <a:extLst>
            <a:ext uri="{FF2B5EF4-FFF2-40B4-BE49-F238E27FC236}">
              <a16:creationId xmlns:a16="http://schemas.microsoft.com/office/drawing/2014/main" id="{356999BF-CCCF-4031-AD5F-6C702B1E6A62}"/>
            </a:ext>
          </a:extLst>
        </xdr:cNvPr>
        <xdr:cNvSpPr/>
      </xdr:nvSpPr>
      <xdr:spPr>
        <a:xfrm>
          <a:off x="2127401" y="544406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176</xdr:row>
      <xdr:rowOff>359834</xdr:rowOff>
    </xdr:from>
    <xdr:to>
      <xdr:col>3</xdr:col>
      <xdr:colOff>0</xdr:colOff>
      <xdr:row>177</xdr:row>
      <xdr:rowOff>21168</xdr:rowOff>
    </xdr:to>
    <xdr:sp macro="" textlink="">
      <xdr:nvSpPr>
        <xdr:cNvPr id="146" name="正方形/長方形 145">
          <a:extLst>
            <a:ext uri="{FF2B5EF4-FFF2-40B4-BE49-F238E27FC236}">
              <a16:creationId xmlns:a16="http://schemas.microsoft.com/office/drawing/2014/main" id="{8E5108C8-3156-468F-B49F-AFC191001987}"/>
            </a:ext>
          </a:extLst>
        </xdr:cNvPr>
        <xdr:cNvSpPr/>
      </xdr:nvSpPr>
      <xdr:spPr>
        <a:xfrm>
          <a:off x="2127402" y="553296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168</xdr:row>
      <xdr:rowOff>359833</xdr:rowOff>
    </xdr:from>
    <xdr:to>
      <xdr:col>3</xdr:col>
      <xdr:colOff>10584</xdr:colOff>
      <xdr:row>169</xdr:row>
      <xdr:rowOff>52916</xdr:rowOff>
    </xdr:to>
    <xdr:sp macro="" textlink="">
      <xdr:nvSpPr>
        <xdr:cNvPr id="147" name="正方形/長方形 146">
          <a:extLst>
            <a:ext uri="{FF2B5EF4-FFF2-40B4-BE49-F238E27FC236}">
              <a16:creationId xmlns:a16="http://schemas.microsoft.com/office/drawing/2014/main" id="{A18C252F-773A-4D86-BC90-C86CAB849CD2}"/>
            </a:ext>
          </a:extLst>
        </xdr:cNvPr>
        <xdr:cNvSpPr/>
      </xdr:nvSpPr>
      <xdr:spPr>
        <a:xfrm>
          <a:off x="2121204" y="519006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180</xdr:row>
      <xdr:rowOff>359832</xdr:rowOff>
    </xdr:from>
    <xdr:to>
      <xdr:col>2</xdr:col>
      <xdr:colOff>1333500</xdr:colOff>
      <xdr:row>183</xdr:row>
      <xdr:rowOff>42332</xdr:rowOff>
    </xdr:to>
    <xdr:sp macro="" textlink="">
      <xdr:nvSpPr>
        <xdr:cNvPr id="148" name="正方形/長方形 147">
          <a:extLst>
            <a:ext uri="{FF2B5EF4-FFF2-40B4-BE49-F238E27FC236}">
              <a16:creationId xmlns:a16="http://schemas.microsoft.com/office/drawing/2014/main" id="{AFEABAC9-6C8F-47E9-BDD9-3AF1BE1BF492}"/>
            </a:ext>
          </a:extLst>
        </xdr:cNvPr>
        <xdr:cNvSpPr/>
      </xdr:nvSpPr>
      <xdr:spPr>
        <a:xfrm>
          <a:off x="2127403" y="570441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178</xdr:row>
      <xdr:rowOff>359832</xdr:rowOff>
    </xdr:from>
    <xdr:to>
      <xdr:col>2</xdr:col>
      <xdr:colOff>1333500</xdr:colOff>
      <xdr:row>179</xdr:row>
      <xdr:rowOff>10583</xdr:rowOff>
    </xdr:to>
    <xdr:sp macro="" textlink="">
      <xdr:nvSpPr>
        <xdr:cNvPr id="149" name="正方形/長方形 148">
          <a:extLst>
            <a:ext uri="{FF2B5EF4-FFF2-40B4-BE49-F238E27FC236}">
              <a16:creationId xmlns:a16="http://schemas.microsoft.com/office/drawing/2014/main" id="{7E36989E-DCFC-4453-9710-B28DDB50B874}"/>
            </a:ext>
          </a:extLst>
        </xdr:cNvPr>
        <xdr:cNvSpPr/>
      </xdr:nvSpPr>
      <xdr:spPr>
        <a:xfrm>
          <a:off x="2127403" y="561869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167</xdr:row>
      <xdr:rowOff>0</xdr:rowOff>
    </xdr:from>
    <xdr:to>
      <xdr:col>2</xdr:col>
      <xdr:colOff>127000</xdr:colOff>
      <xdr:row>168</xdr:row>
      <xdr:rowOff>63499</xdr:rowOff>
    </xdr:to>
    <xdr:sp macro="" textlink="">
      <xdr:nvSpPr>
        <xdr:cNvPr id="150" name="正方形/長方形 149">
          <a:extLst>
            <a:ext uri="{FF2B5EF4-FFF2-40B4-BE49-F238E27FC236}">
              <a16:creationId xmlns:a16="http://schemas.microsoft.com/office/drawing/2014/main" id="{AC9B3B55-0155-4D2C-9132-5F6D872414D2}"/>
            </a:ext>
          </a:extLst>
        </xdr:cNvPr>
        <xdr:cNvSpPr/>
      </xdr:nvSpPr>
      <xdr:spPr>
        <a:xfrm>
          <a:off x="349250" y="512974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169</xdr:row>
      <xdr:rowOff>0</xdr:rowOff>
    </xdr:from>
    <xdr:to>
      <xdr:col>2</xdr:col>
      <xdr:colOff>127000</xdr:colOff>
      <xdr:row>170</xdr:row>
      <xdr:rowOff>63499</xdr:rowOff>
    </xdr:to>
    <xdr:sp macro="" textlink="">
      <xdr:nvSpPr>
        <xdr:cNvPr id="151" name="正方形/長方形 150">
          <a:extLst>
            <a:ext uri="{FF2B5EF4-FFF2-40B4-BE49-F238E27FC236}">
              <a16:creationId xmlns:a16="http://schemas.microsoft.com/office/drawing/2014/main" id="{F0D816C4-4BB3-4C00-BD89-17D8B98F8FE9}"/>
            </a:ext>
          </a:extLst>
        </xdr:cNvPr>
        <xdr:cNvSpPr/>
      </xdr:nvSpPr>
      <xdr:spPr>
        <a:xfrm>
          <a:off x="349250" y="521546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171</xdr:row>
      <xdr:rowOff>0</xdr:rowOff>
    </xdr:from>
    <xdr:to>
      <xdr:col>2</xdr:col>
      <xdr:colOff>127000</xdr:colOff>
      <xdr:row>172</xdr:row>
      <xdr:rowOff>63499</xdr:rowOff>
    </xdr:to>
    <xdr:sp macro="" textlink="">
      <xdr:nvSpPr>
        <xdr:cNvPr id="152" name="正方形/長方形 151">
          <a:extLst>
            <a:ext uri="{FF2B5EF4-FFF2-40B4-BE49-F238E27FC236}">
              <a16:creationId xmlns:a16="http://schemas.microsoft.com/office/drawing/2014/main" id="{6ED0E2F1-9E37-4933-A096-646A971EC099}"/>
            </a:ext>
          </a:extLst>
        </xdr:cNvPr>
        <xdr:cNvSpPr/>
      </xdr:nvSpPr>
      <xdr:spPr>
        <a:xfrm>
          <a:off x="349250" y="530119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173</xdr:row>
      <xdr:rowOff>0</xdr:rowOff>
    </xdr:from>
    <xdr:to>
      <xdr:col>2</xdr:col>
      <xdr:colOff>127000</xdr:colOff>
      <xdr:row>174</xdr:row>
      <xdr:rowOff>63499</xdr:rowOff>
    </xdr:to>
    <xdr:sp macro="" textlink="">
      <xdr:nvSpPr>
        <xdr:cNvPr id="153" name="正方形/長方形 152">
          <a:extLst>
            <a:ext uri="{FF2B5EF4-FFF2-40B4-BE49-F238E27FC236}">
              <a16:creationId xmlns:a16="http://schemas.microsoft.com/office/drawing/2014/main" id="{5147E5E9-F356-40EB-BC67-A9D910C88D3E}"/>
            </a:ext>
          </a:extLst>
        </xdr:cNvPr>
        <xdr:cNvSpPr/>
      </xdr:nvSpPr>
      <xdr:spPr>
        <a:xfrm>
          <a:off x="349250" y="538691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175</xdr:row>
      <xdr:rowOff>0</xdr:rowOff>
    </xdr:from>
    <xdr:to>
      <xdr:col>2</xdr:col>
      <xdr:colOff>127000</xdr:colOff>
      <xdr:row>176</xdr:row>
      <xdr:rowOff>63499</xdr:rowOff>
    </xdr:to>
    <xdr:sp macro="" textlink="">
      <xdr:nvSpPr>
        <xdr:cNvPr id="154" name="正方形/長方形 153">
          <a:extLst>
            <a:ext uri="{FF2B5EF4-FFF2-40B4-BE49-F238E27FC236}">
              <a16:creationId xmlns:a16="http://schemas.microsoft.com/office/drawing/2014/main" id="{A3640D94-1F61-42E7-BF7E-9D25A0E2BB6D}"/>
            </a:ext>
          </a:extLst>
        </xdr:cNvPr>
        <xdr:cNvSpPr/>
      </xdr:nvSpPr>
      <xdr:spPr>
        <a:xfrm>
          <a:off x="349250" y="547264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177</xdr:row>
      <xdr:rowOff>0</xdr:rowOff>
    </xdr:from>
    <xdr:to>
      <xdr:col>2</xdr:col>
      <xdr:colOff>127000</xdr:colOff>
      <xdr:row>178</xdr:row>
      <xdr:rowOff>63499</xdr:rowOff>
    </xdr:to>
    <xdr:sp macro="" textlink="">
      <xdr:nvSpPr>
        <xdr:cNvPr id="155" name="正方形/長方形 154">
          <a:extLst>
            <a:ext uri="{FF2B5EF4-FFF2-40B4-BE49-F238E27FC236}">
              <a16:creationId xmlns:a16="http://schemas.microsoft.com/office/drawing/2014/main" id="{3B164270-2D38-4F72-97F6-C2BBE6937FEB}"/>
            </a:ext>
          </a:extLst>
        </xdr:cNvPr>
        <xdr:cNvSpPr/>
      </xdr:nvSpPr>
      <xdr:spPr>
        <a:xfrm>
          <a:off x="349250" y="555836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179</xdr:row>
      <xdr:rowOff>0</xdr:rowOff>
    </xdr:from>
    <xdr:to>
      <xdr:col>2</xdr:col>
      <xdr:colOff>127000</xdr:colOff>
      <xdr:row>180</xdr:row>
      <xdr:rowOff>63499</xdr:rowOff>
    </xdr:to>
    <xdr:sp macro="" textlink="">
      <xdr:nvSpPr>
        <xdr:cNvPr id="156" name="正方形/長方形 155">
          <a:extLst>
            <a:ext uri="{FF2B5EF4-FFF2-40B4-BE49-F238E27FC236}">
              <a16:creationId xmlns:a16="http://schemas.microsoft.com/office/drawing/2014/main" id="{BAEF4958-A09D-4355-957E-6A2759CE819B}"/>
            </a:ext>
          </a:extLst>
        </xdr:cNvPr>
        <xdr:cNvSpPr/>
      </xdr:nvSpPr>
      <xdr:spPr>
        <a:xfrm>
          <a:off x="349250" y="564409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181</xdr:row>
      <xdr:rowOff>0</xdr:rowOff>
    </xdr:from>
    <xdr:to>
      <xdr:col>2</xdr:col>
      <xdr:colOff>127000</xdr:colOff>
      <xdr:row>182</xdr:row>
      <xdr:rowOff>63499</xdr:rowOff>
    </xdr:to>
    <xdr:sp macro="" textlink="">
      <xdr:nvSpPr>
        <xdr:cNvPr id="157" name="正方形/長方形 156">
          <a:extLst>
            <a:ext uri="{FF2B5EF4-FFF2-40B4-BE49-F238E27FC236}">
              <a16:creationId xmlns:a16="http://schemas.microsoft.com/office/drawing/2014/main" id="{ACA644D6-1779-4D82-841D-0CDB4F6F638A}"/>
            </a:ext>
          </a:extLst>
        </xdr:cNvPr>
        <xdr:cNvSpPr/>
      </xdr:nvSpPr>
      <xdr:spPr>
        <a:xfrm>
          <a:off x="349250" y="572981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192</xdr:row>
      <xdr:rowOff>168728</xdr:rowOff>
    </xdr:from>
    <xdr:to>
      <xdr:col>2</xdr:col>
      <xdr:colOff>1300843</xdr:colOff>
      <xdr:row>192</xdr:row>
      <xdr:rowOff>416378</xdr:rowOff>
    </xdr:to>
    <xdr:sp macro="" textlink="">
      <xdr:nvSpPr>
        <xdr:cNvPr id="158" name="正方形/長方形 157">
          <a:extLst>
            <a:ext uri="{FF2B5EF4-FFF2-40B4-BE49-F238E27FC236}">
              <a16:creationId xmlns:a16="http://schemas.microsoft.com/office/drawing/2014/main" id="{72D8EC23-F373-4702-8CEE-E678E6013E34}"/>
            </a:ext>
          </a:extLst>
        </xdr:cNvPr>
        <xdr:cNvSpPr/>
      </xdr:nvSpPr>
      <xdr:spPr>
        <a:xfrm>
          <a:off x="2042735" y="60726561"/>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191</xdr:row>
      <xdr:rowOff>168728</xdr:rowOff>
    </xdr:from>
    <xdr:to>
      <xdr:col>2</xdr:col>
      <xdr:colOff>1300843</xdr:colOff>
      <xdr:row>191</xdr:row>
      <xdr:rowOff>416378</xdr:rowOff>
    </xdr:to>
    <xdr:sp macro="" textlink="">
      <xdr:nvSpPr>
        <xdr:cNvPr id="159" name="正方形/長方形 158">
          <a:extLst>
            <a:ext uri="{FF2B5EF4-FFF2-40B4-BE49-F238E27FC236}">
              <a16:creationId xmlns:a16="http://schemas.microsoft.com/office/drawing/2014/main" id="{20AC14B2-3275-4157-9D17-585089870558}"/>
            </a:ext>
          </a:extLst>
        </xdr:cNvPr>
        <xdr:cNvSpPr/>
      </xdr:nvSpPr>
      <xdr:spPr>
        <a:xfrm>
          <a:off x="2042735" y="601127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193</xdr:row>
      <xdr:rowOff>338061</xdr:rowOff>
    </xdr:from>
    <xdr:to>
      <xdr:col>3</xdr:col>
      <xdr:colOff>20260</xdr:colOff>
      <xdr:row>194</xdr:row>
      <xdr:rowOff>14211</xdr:rowOff>
    </xdr:to>
    <xdr:sp macro="" textlink="">
      <xdr:nvSpPr>
        <xdr:cNvPr id="160" name="正方形/長方形 159">
          <a:extLst>
            <a:ext uri="{FF2B5EF4-FFF2-40B4-BE49-F238E27FC236}">
              <a16:creationId xmlns:a16="http://schemas.microsoft.com/office/drawing/2014/main" id="{EF80FEF9-3325-4858-A447-D94C09650673}"/>
            </a:ext>
          </a:extLst>
        </xdr:cNvPr>
        <xdr:cNvSpPr/>
      </xdr:nvSpPr>
      <xdr:spPr>
        <a:xfrm>
          <a:off x="2116818" y="611393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205</xdr:row>
      <xdr:rowOff>317500</xdr:rowOff>
    </xdr:from>
    <xdr:to>
      <xdr:col>3</xdr:col>
      <xdr:colOff>21168</xdr:colOff>
      <xdr:row>205</xdr:row>
      <xdr:rowOff>539751</xdr:rowOff>
    </xdr:to>
    <xdr:sp macro="" textlink="">
      <xdr:nvSpPr>
        <xdr:cNvPr id="161" name="正方形/長方形 160">
          <a:extLst>
            <a:ext uri="{FF2B5EF4-FFF2-40B4-BE49-F238E27FC236}">
              <a16:creationId xmlns:a16="http://schemas.microsoft.com/office/drawing/2014/main" id="{503C1456-9B6B-40DF-AECB-7E9258B77562}"/>
            </a:ext>
          </a:extLst>
        </xdr:cNvPr>
        <xdr:cNvSpPr/>
      </xdr:nvSpPr>
      <xdr:spPr>
        <a:xfrm>
          <a:off x="2148569" y="662622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195</xdr:row>
      <xdr:rowOff>338061</xdr:rowOff>
    </xdr:from>
    <xdr:to>
      <xdr:col>3</xdr:col>
      <xdr:colOff>30843</xdr:colOff>
      <xdr:row>196</xdr:row>
      <xdr:rowOff>14211</xdr:rowOff>
    </xdr:to>
    <xdr:sp macro="" textlink="">
      <xdr:nvSpPr>
        <xdr:cNvPr id="162" name="正方形/長方形 161">
          <a:extLst>
            <a:ext uri="{FF2B5EF4-FFF2-40B4-BE49-F238E27FC236}">
              <a16:creationId xmlns:a16="http://schemas.microsoft.com/office/drawing/2014/main" id="{99B23A6F-0EA1-4865-99A8-32E2868EF631}"/>
            </a:ext>
          </a:extLst>
        </xdr:cNvPr>
        <xdr:cNvSpPr/>
      </xdr:nvSpPr>
      <xdr:spPr>
        <a:xfrm>
          <a:off x="2127401" y="619965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197</xdr:row>
      <xdr:rowOff>328083</xdr:rowOff>
    </xdr:from>
    <xdr:to>
      <xdr:col>2</xdr:col>
      <xdr:colOff>1344083</xdr:colOff>
      <xdr:row>198</xdr:row>
      <xdr:rowOff>14211</xdr:rowOff>
    </xdr:to>
    <xdr:sp macro="" textlink="">
      <xdr:nvSpPr>
        <xdr:cNvPr id="163" name="正方形/長方形 162">
          <a:extLst>
            <a:ext uri="{FF2B5EF4-FFF2-40B4-BE49-F238E27FC236}">
              <a16:creationId xmlns:a16="http://schemas.microsoft.com/office/drawing/2014/main" id="{AF5725A3-A67A-4AE8-AEB6-3BDB70D16DCF}"/>
            </a:ext>
          </a:extLst>
        </xdr:cNvPr>
        <xdr:cNvSpPr/>
      </xdr:nvSpPr>
      <xdr:spPr>
        <a:xfrm>
          <a:off x="2127401" y="628438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199</xdr:row>
      <xdr:rowOff>359834</xdr:rowOff>
    </xdr:from>
    <xdr:to>
      <xdr:col>3</xdr:col>
      <xdr:colOff>0</xdr:colOff>
      <xdr:row>200</xdr:row>
      <xdr:rowOff>21168</xdr:rowOff>
    </xdr:to>
    <xdr:sp macro="" textlink="">
      <xdr:nvSpPr>
        <xdr:cNvPr id="164" name="正方形/長方形 163">
          <a:extLst>
            <a:ext uri="{FF2B5EF4-FFF2-40B4-BE49-F238E27FC236}">
              <a16:creationId xmlns:a16="http://schemas.microsoft.com/office/drawing/2014/main" id="{4E542FC4-63F5-4D05-B797-A2F140FFC6E4}"/>
            </a:ext>
          </a:extLst>
        </xdr:cNvPr>
        <xdr:cNvSpPr/>
      </xdr:nvSpPr>
      <xdr:spPr>
        <a:xfrm>
          <a:off x="2127402" y="637328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191</xdr:row>
      <xdr:rowOff>359833</xdr:rowOff>
    </xdr:from>
    <xdr:to>
      <xdr:col>3</xdr:col>
      <xdr:colOff>10584</xdr:colOff>
      <xdr:row>192</xdr:row>
      <xdr:rowOff>52916</xdr:rowOff>
    </xdr:to>
    <xdr:sp macro="" textlink="">
      <xdr:nvSpPr>
        <xdr:cNvPr id="165" name="正方形/長方形 164">
          <a:extLst>
            <a:ext uri="{FF2B5EF4-FFF2-40B4-BE49-F238E27FC236}">
              <a16:creationId xmlns:a16="http://schemas.microsoft.com/office/drawing/2014/main" id="{EB5063F4-8E0F-46B1-8F68-31CA14EFBB06}"/>
            </a:ext>
          </a:extLst>
        </xdr:cNvPr>
        <xdr:cNvSpPr/>
      </xdr:nvSpPr>
      <xdr:spPr>
        <a:xfrm>
          <a:off x="2121204" y="603038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203</xdr:row>
      <xdr:rowOff>359832</xdr:rowOff>
    </xdr:from>
    <xdr:to>
      <xdr:col>2</xdr:col>
      <xdr:colOff>1333500</xdr:colOff>
      <xdr:row>206</xdr:row>
      <xdr:rowOff>42332</xdr:rowOff>
    </xdr:to>
    <xdr:sp macro="" textlink="">
      <xdr:nvSpPr>
        <xdr:cNvPr id="166" name="正方形/長方形 165">
          <a:extLst>
            <a:ext uri="{FF2B5EF4-FFF2-40B4-BE49-F238E27FC236}">
              <a16:creationId xmlns:a16="http://schemas.microsoft.com/office/drawing/2014/main" id="{574AD700-48F2-41DE-B5C3-0355EB24D73D}"/>
            </a:ext>
          </a:extLst>
        </xdr:cNvPr>
        <xdr:cNvSpPr/>
      </xdr:nvSpPr>
      <xdr:spPr>
        <a:xfrm>
          <a:off x="2127403" y="654473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201</xdr:row>
      <xdr:rowOff>359832</xdr:rowOff>
    </xdr:from>
    <xdr:to>
      <xdr:col>2</xdr:col>
      <xdr:colOff>1333500</xdr:colOff>
      <xdr:row>202</xdr:row>
      <xdr:rowOff>10583</xdr:rowOff>
    </xdr:to>
    <xdr:sp macro="" textlink="">
      <xdr:nvSpPr>
        <xdr:cNvPr id="167" name="正方形/長方形 166">
          <a:extLst>
            <a:ext uri="{FF2B5EF4-FFF2-40B4-BE49-F238E27FC236}">
              <a16:creationId xmlns:a16="http://schemas.microsoft.com/office/drawing/2014/main" id="{25115AAB-FDA9-4AC7-816F-2427B2EDBEDC}"/>
            </a:ext>
          </a:extLst>
        </xdr:cNvPr>
        <xdr:cNvSpPr/>
      </xdr:nvSpPr>
      <xdr:spPr>
        <a:xfrm>
          <a:off x="2127403" y="645900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190</xdr:row>
      <xdr:rowOff>0</xdr:rowOff>
    </xdr:from>
    <xdr:to>
      <xdr:col>2</xdr:col>
      <xdr:colOff>127000</xdr:colOff>
      <xdr:row>191</xdr:row>
      <xdr:rowOff>63499</xdr:rowOff>
    </xdr:to>
    <xdr:sp macro="" textlink="">
      <xdr:nvSpPr>
        <xdr:cNvPr id="168" name="正方形/長方形 167">
          <a:extLst>
            <a:ext uri="{FF2B5EF4-FFF2-40B4-BE49-F238E27FC236}">
              <a16:creationId xmlns:a16="http://schemas.microsoft.com/office/drawing/2014/main" id="{9453E435-62F8-4E16-A50A-B96AA9137340}"/>
            </a:ext>
          </a:extLst>
        </xdr:cNvPr>
        <xdr:cNvSpPr/>
      </xdr:nvSpPr>
      <xdr:spPr>
        <a:xfrm>
          <a:off x="349250" y="59700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192</xdr:row>
      <xdr:rowOff>0</xdr:rowOff>
    </xdr:from>
    <xdr:to>
      <xdr:col>2</xdr:col>
      <xdr:colOff>127000</xdr:colOff>
      <xdr:row>193</xdr:row>
      <xdr:rowOff>63499</xdr:rowOff>
    </xdr:to>
    <xdr:sp macro="" textlink="">
      <xdr:nvSpPr>
        <xdr:cNvPr id="169" name="正方形/長方形 168">
          <a:extLst>
            <a:ext uri="{FF2B5EF4-FFF2-40B4-BE49-F238E27FC236}">
              <a16:creationId xmlns:a16="http://schemas.microsoft.com/office/drawing/2014/main" id="{296226CC-867C-44C2-9A3E-3AC3EA9CF745}"/>
            </a:ext>
          </a:extLst>
        </xdr:cNvPr>
        <xdr:cNvSpPr/>
      </xdr:nvSpPr>
      <xdr:spPr>
        <a:xfrm>
          <a:off x="349250" y="60557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194</xdr:row>
      <xdr:rowOff>0</xdr:rowOff>
    </xdr:from>
    <xdr:to>
      <xdr:col>2</xdr:col>
      <xdr:colOff>127000</xdr:colOff>
      <xdr:row>195</xdr:row>
      <xdr:rowOff>63499</xdr:rowOff>
    </xdr:to>
    <xdr:sp macro="" textlink="">
      <xdr:nvSpPr>
        <xdr:cNvPr id="170" name="正方形/長方形 169">
          <a:extLst>
            <a:ext uri="{FF2B5EF4-FFF2-40B4-BE49-F238E27FC236}">
              <a16:creationId xmlns:a16="http://schemas.microsoft.com/office/drawing/2014/main" id="{CE18DF1A-1337-43C6-8F54-EB728BB2F99A}"/>
            </a:ext>
          </a:extLst>
        </xdr:cNvPr>
        <xdr:cNvSpPr/>
      </xdr:nvSpPr>
      <xdr:spPr>
        <a:xfrm>
          <a:off x="349250" y="61415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196</xdr:row>
      <xdr:rowOff>0</xdr:rowOff>
    </xdr:from>
    <xdr:to>
      <xdr:col>2</xdr:col>
      <xdr:colOff>127000</xdr:colOff>
      <xdr:row>197</xdr:row>
      <xdr:rowOff>63499</xdr:rowOff>
    </xdr:to>
    <xdr:sp macro="" textlink="">
      <xdr:nvSpPr>
        <xdr:cNvPr id="171" name="正方形/長方形 170">
          <a:extLst>
            <a:ext uri="{FF2B5EF4-FFF2-40B4-BE49-F238E27FC236}">
              <a16:creationId xmlns:a16="http://schemas.microsoft.com/office/drawing/2014/main" id="{310543E1-A683-4A47-AC43-B105DE7B1218}"/>
            </a:ext>
          </a:extLst>
        </xdr:cNvPr>
        <xdr:cNvSpPr/>
      </xdr:nvSpPr>
      <xdr:spPr>
        <a:xfrm>
          <a:off x="349250" y="62272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198</xdr:row>
      <xdr:rowOff>0</xdr:rowOff>
    </xdr:from>
    <xdr:to>
      <xdr:col>2</xdr:col>
      <xdr:colOff>127000</xdr:colOff>
      <xdr:row>199</xdr:row>
      <xdr:rowOff>63499</xdr:rowOff>
    </xdr:to>
    <xdr:sp macro="" textlink="">
      <xdr:nvSpPr>
        <xdr:cNvPr id="172" name="正方形/長方形 171">
          <a:extLst>
            <a:ext uri="{FF2B5EF4-FFF2-40B4-BE49-F238E27FC236}">
              <a16:creationId xmlns:a16="http://schemas.microsoft.com/office/drawing/2014/main" id="{1C03F389-FA57-4DAA-A766-BA31E7B07DAD}"/>
            </a:ext>
          </a:extLst>
        </xdr:cNvPr>
        <xdr:cNvSpPr/>
      </xdr:nvSpPr>
      <xdr:spPr>
        <a:xfrm>
          <a:off x="349250" y="63129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200</xdr:row>
      <xdr:rowOff>0</xdr:rowOff>
    </xdr:from>
    <xdr:to>
      <xdr:col>2</xdr:col>
      <xdr:colOff>127000</xdr:colOff>
      <xdr:row>201</xdr:row>
      <xdr:rowOff>63499</xdr:rowOff>
    </xdr:to>
    <xdr:sp macro="" textlink="">
      <xdr:nvSpPr>
        <xdr:cNvPr id="173" name="正方形/長方形 172">
          <a:extLst>
            <a:ext uri="{FF2B5EF4-FFF2-40B4-BE49-F238E27FC236}">
              <a16:creationId xmlns:a16="http://schemas.microsoft.com/office/drawing/2014/main" id="{F79C5168-D67F-4D94-97CE-520996931318}"/>
            </a:ext>
          </a:extLst>
        </xdr:cNvPr>
        <xdr:cNvSpPr/>
      </xdr:nvSpPr>
      <xdr:spPr>
        <a:xfrm>
          <a:off x="349250" y="63986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202</xdr:row>
      <xdr:rowOff>0</xdr:rowOff>
    </xdr:from>
    <xdr:to>
      <xdr:col>2</xdr:col>
      <xdr:colOff>127000</xdr:colOff>
      <xdr:row>203</xdr:row>
      <xdr:rowOff>63499</xdr:rowOff>
    </xdr:to>
    <xdr:sp macro="" textlink="">
      <xdr:nvSpPr>
        <xdr:cNvPr id="174" name="正方形/長方形 173">
          <a:extLst>
            <a:ext uri="{FF2B5EF4-FFF2-40B4-BE49-F238E27FC236}">
              <a16:creationId xmlns:a16="http://schemas.microsoft.com/office/drawing/2014/main" id="{233729A3-BEE2-4BFA-B39D-C3FDE2214EDB}"/>
            </a:ext>
          </a:extLst>
        </xdr:cNvPr>
        <xdr:cNvSpPr/>
      </xdr:nvSpPr>
      <xdr:spPr>
        <a:xfrm>
          <a:off x="349250" y="64844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204</xdr:row>
      <xdr:rowOff>0</xdr:rowOff>
    </xdr:from>
    <xdr:to>
      <xdr:col>2</xdr:col>
      <xdr:colOff>127000</xdr:colOff>
      <xdr:row>205</xdr:row>
      <xdr:rowOff>63499</xdr:rowOff>
    </xdr:to>
    <xdr:sp macro="" textlink="">
      <xdr:nvSpPr>
        <xdr:cNvPr id="175" name="正方形/長方形 174">
          <a:extLst>
            <a:ext uri="{FF2B5EF4-FFF2-40B4-BE49-F238E27FC236}">
              <a16:creationId xmlns:a16="http://schemas.microsoft.com/office/drawing/2014/main" id="{BE4EBB71-C623-4EEA-A0AB-83EC559C72EA}"/>
            </a:ext>
          </a:extLst>
        </xdr:cNvPr>
        <xdr:cNvSpPr/>
      </xdr:nvSpPr>
      <xdr:spPr>
        <a:xfrm>
          <a:off x="349250" y="65701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215</xdr:row>
      <xdr:rowOff>168728</xdr:rowOff>
    </xdr:from>
    <xdr:to>
      <xdr:col>2</xdr:col>
      <xdr:colOff>1300843</xdr:colOff>
      <xdr:row>215</xdr:row>
      <xdr:rowOff>416378</xdr:rowOff>
    </xdr:to>
    <xdr:sp macro="" textlink="">
      <xdr:nvSpPr>
        <xdr:cNvPr id="176" name="正方形/長方形 175">
          <a:extLst>
            <a:ext uri="{FF2B5EF4-FFF2-40B4-BE49-F238E27FC236}">
              <a16:creationId xmlns:a16="http://schemas.microsoft.com/office/drawing/2014/main" id="{7E6310A6-0EB8-4D7D-B040-AEEC09E1107F}"/>
            </a:ext>
          </a:extLst>
        </xdr:cNvPr>
        <xdr:cNvSpPr/>
      </xdr:nvSpPr>
      <xdr:spPr>
        <a:xfrm>
          <a:off x="2042735" y="69129728"/>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214</xdr:row>
      <xdr:rowOff>168728</xdr:rowOff>
    </xdr:from>
    <xdr:to>
      <xdr:col>2</xdr:col>
      <xdr:colOff>1300843</xdr:colOff>
      <xdr:row>214</xdr:row>
      <xdr:rowOff>416378</xdr:rowOff>
    </xdr:to>
    <xdr:sp macro="" textlink="">
      <xdr:nvSpPr>
        <xdr:cNvPr id="177" name="正方形/長方形 176">
          <a:extLst>
            <a:ext uri="{FF2B5EF4-FFF2-40B4-BE49-F238E27FC236}">
              <a16:creationId xmlns:a16="http://schemas.microsoft.com/office/drawing/2014/main" id="{02A04B73-870A-43E4-9129-CF2403EF4751}"/>
            </a:ext>
          </a:extLst>
        </xdr:cNvPr>
        <xdr:cNvSpPr/>
      </xdr:nvSpPr>
      <xdr:spPr>
        <a:xfrm>
          <a:off x="2042735" y="68515895"/>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216</xdr:row>
      <xdr:rowOff>338061</xdr:rowOff>
    </xdr:from>
    <xdr:to>
      <xdr:col>3</xdr:col>
      <xdr:colOff>20260</xdr:colOff>
      <xdr:row>217</xdr:row>
      <xdr:rowOff>14211</xdr:rowOff>
    </xdr:to>
    <xdr:sp macro="" textlink="">
      <xdr:nvSpPr>
        <xdr:cNvPr id="178" name="正方形/長方形 177">
          <a:extLst>
            <a:ext uri="{FF2B5EF4-FFF2-40B4-BE49-F238E27FC236}">
              <a16:creationId xmlns:a16="http://schemas.microsoft.com/office/drawing/2014/main" id="{FC9A522A-7C67-45FD-BE8F-C3FA12A5B733}"/>
            </a:ext>
          </a:extLst>
        </xdr:cNvPr>
        <xdr:cNvSpPr/>
      </xdr:nvSpPr>
      <xdr:spPr>
        <a:xfrm>
          <a:off x="2116818" y="6954247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228</xdr:row>
      <xdr:rowOff>317500</xdr:rowOff>
    </xdr:from>
    <xdr:to>
      <xdr:col>3</xdr:col>
      <xdr:colOff>21168</xdr:colOff>
      <xdr:row>228</xdr:row>
      <xdr:rowOff>539751</xdr:rowOff>
    </xdr:to>
    <xdr:sp macro="" textlink="">
      <xdr:nvSpPr>
        <xdr:cNvPr id="179" name="正方形/長方形 178">
          <a:extLst>
            <a:ext uri="{FF2B5EF4-FFF2-40B4-BE49-F238E27FC236}">
              <a16:creationId xmlns:a16="http://schemas.microsoft.com/office/drawing/2014/main" id="{4AB8B7CE-60CA-459D-8068-9C60B3A69383}"/>
            </a:ext>
          </a:extLst>
        </xdr:cNvPr>
        <xdr:cNvSpPr/>
      </xdr:nvSpPr>
      <xdr:spPr>
        <a:xfrm>
          <a:off x="2148569" y="74665417"/>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218</xdr:row>
      <xdr:rowOff>338061</xdr:rowOff>
    </xdr:from>
    <xdr:to>
      <xdr:col>3</xdr:col>
      <xdr:colOff>30843</xdr:colOff>
      <xdr:row>219</xdr:row>
      <xdr:rowOff>14211</xdr:rowOff>
    </xdr:to>
    <xdr:sp macro="" textlink="">
      <xdr:nvSpPr>
        <xdr:cNvPr id="180" name="正方形/長方形 179">
          <a:extLst>
            <a:ext uri="{FF2B5EF4-FFF2-40B4-BE49-F238E27FC236}">
              <a16:creationId xmlns:a16="http://schemas.microsoft.com/office/drawing/2014/main" id="{84488436-83F0-42DF-BAE6-F250ED92B67F}"/>
            </a:ext>
          </a:extLst>
        </xdr:cNvPr>
        <xdr:cNvSpPr/>
      </xdr:nvSpPr>
      <xdr:spPr>
        <a:xfrm>
          <a:off x="2127401" y="7039972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220</xdr:row>
      <xdr:rowOff>328083</xdr:rowOff>
    </xdr:from>
    <xdr:to>
      <xdr:col>2</xdr:col>
      <xdr:colOff>1344083</xdr:colOff>
      <xdr:row>221</xdr:row>
      <xdr:rowOff>14211</xdr:rowOff>
    </xdr:to>
    <xdr:sp macro="" textlink="">
      <xdr:nvSpPr>
        <xdr:cNvPr id="181" name="正方形/長方形 180">
          <a:extLst>
            <a:ext uri="{FF2B5EF4-FFF2-40B4-BE49-F238E27FC236}">
              <a16:creationId xmlns:a16="http://schemas.microsoft.com/office/drawing/2014/main" id="{1784C5EF-454C-4F31-8291-D5ED406882DE}"/>
            </a:ext>
          </a:extLst>
        </xdr:cNvPr>
        <xdr:cNvSpPr/>
      </xdr:nvSpPr>
      <xdr:spPr>
        <a:xfrm>
          <a:off x="2127401" y="71247000"/>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222</xdr:row>
      <xdr:rowOff>359834</xdr:rowOff>
    </xdr:from>
    <xdr:to>
      <xdr:col>3</xdr:col>
      <xdr:colOff>0</xdr:colOff>
      <xdr:row>223</xdr:row>
      <xdr:rowOff>21168</xdr:rowOff>
    </xdr:to>
    <xdr:sp macro="" textlink="">
      <xdr:nvSpPr>
        <xdr:cNvPr id="182" name="正方形/長方形 181">
          <a:extLst>
            <a:ext uri="{FF2B5EF4-FFF2-40B4-BE49-F238E27FC236}">
              <a16:creationId xmlns:a16="http://schemas.microsoft.com/office/drawing/2014/main" id="{9B7BC1E9-D004-4665-B62F-DC2998360286}"/>
            </a:ext>
          </a:extLst>
        </xdr:cNvPr>
        <xdr:cNvSpPr/>
      </xdr:nvSpPr>
      <xdr:spPr>
        <a:xfrm>
          <a:off x="2127402" y="72136001"/>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214</xdr:row>
      <xdr:rowOff>359833</xdr:rowOff>
    </xdr:from>
    <xdr:to>
      <xdr:col>3</xdr:col>
      <xdr:colOff>10584</xdr:colOff>
      <xdr:row>215</xdr:row>
      <xdr:rowOff>52916</xdr:rowOff>
    </xdr:to>
    <xdr:sp macro="" textlink="">
      <xdr:nvSpPr>
        <xdr:cNvPr id="183" name="正方形/長方形 182">
          <a:extLst>
            <a:ext uri="{FF2B5EF4-FFF2-40B4-BE49-F238E27FC236}">
              <a16:creationId xmlns:a16="http://schemas.microsoft.com/office/drawing/2014/main" id="{C5AF593F-1C0A-4587-B3E4-46E6674B5CCF}"/>
            </a:ext>
          </a:extLst>
        </xdr:cNvPr>
        <xdr:cNvSpPr/>
      </xdr:nvSpPr>
      <xdr:spPr>
        <a:xfrm>
          <a:off x="2121204" y="68707000"/>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226</xdr:row>
      <xdr:rowOff>359832</xdr:rowOff>
    </xdr:from>
    <xdr:to>
      <xdr:col>2</xdr:col>
      <xdr:colOff>1333500</xdr:colOff>
      <xdr:row>229</xdr:row>
      <xdr:rowOff>42332</xdr:rowOff>
    </xdr:to>
    <xdr:sp macro="" textlink="">
      <xdr:nvSpPr>
        <xdr:cNvPr id="184" name="正方形/長方形 183">
          <a:extLst>
            <a:ext uri="{FF2B5EF4-FFF2-40B4-BE49-F238E27FC236}">
              <a16:creationId xmlns:a16="http://schemas.microsoft.com/office/drawing/2014/main" id="{7E43A317-691B-4AB0-8373-B631C81C39E1}"/>
            </a:ext>
          </a:extLst>
        </xdr:cNvPr>
        <xdr:cNvSpPr/>
      </xdr:nvSpPr>
      <xdr:spPr>
        <a:xfrm>
          <a:off x="2127403" y="73850499"/>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224</xdr:row>
      <xdr:rowOff>359832</xdr:rowOff>
    </xdr:from>
    <xdr:to>
      <xdr:col>2</xdr:col>
      <xdr:colOff>1333500</xdr:colOff>
      <xdr:row>225</xdr:row>
      <xdr:rowOff>10583</xdr:rowOff>
    </xdr:to>
    <xdr:sp macro="" textlink="">
      <xdr:nvSpPr>
        <xdr:cNvPr id="185" name="正方形/長方形 184">
          <a:extLst>
            <a:ext uri="{FF2B5EF4-FFF2-40B4-BE49-F238E27FC236}">
              <a16:creationId xmlns:a16="http://schemas.microsoft.com/office/drawing/2014/main" id="{29BBAE9F-C444-4C1C-AC01-19B67DE3ADAC}"/>
            </a:ext>
          </a:extLst>
        </xdr:cNvPr>
        <xdr:cNvSpPr/>
      </xdr:nvSpPr>
      <xdr:spPr>
        <a:xfrm>
          <a:off x="2127403" y="72993249"/>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213</xdr:row>
      <xdr:rowOff>0</xdr:rowOff>
    </xdr:from>
    <xdr:to>
      <xdr:col>2</xdr:col>
      <xdr:colOff>127000</xdr:colOff>
      <xdr:row>214</xdr:row>
      <xdr:rowOff>63499</xdr:rowOff>
    </xdr:to>
    <xdr:sp macro="" textlink="">
      <xdr:nvSpPr>
        <xdr:cNvPr id="186" name="正方形/長方形 185">
          <a:extLst>
            <a:ext uri="{FF2B5EF4-FFF2-40B4-BE49-F238E27FC236}">
              <a16:creationId xmlns:a16="http://schemas.microsoft.com/office/drawing/2014/main" id="{57DA1B9B-19D6-4A09-A488-EA3654CC6222}"/>
            </a:ext>
          </a:extLst>
        </xdr:cNvPr>
        <xdr:cNvSpPr/>
      </xdr:nvSpPr>
      <xdr:spPr>
        <a:xfrm>
          <a:off x="349250" y="68103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215</xdr:row>
      <xdr:rowOff>0</xdr:rowOff>
    </xdr:from>
    <xdr:to>
      <xdr:col>2</xdr:col>
      <xdr:colOff>127000</xdr:colOff>
      <xdr:row>216</xdr:row>
      <xdr:rowOff>63499</xdr:rowOff>
    </xdr:to>
    <xdr:sp macro="" textlink="">
      <xdr:nvSpPr>
        <xdr:cNvPr id="187" name="正方形/長方形 186">
          <a:extLst>
            <a:ext uri="{FF2B5EF4-FFF2-40B4-BE49-F238E27FC236}">
              <a16:creationId xmlns:a16="http://schemas.microsoft.com/office/drawing/2014/main" id="{F931D602-3E0C-4BE0-87F6-6C2B720D27D9}"/>
            </a:ext>
          </a:extLst>
        </xdr:cNvPr>
        <xdr:cNvSpPr/>
      </xdr:nvSpPr>
      <xdr:spPr>
        <a:xfrm>
          <a:off x="349250" y="68961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217</xdr:row>
      <xdr:rowOff>0</xdr:rowOff>
    </xdr:from>
    <xdr:to>
      <xdr:col>2</xdr:col>
      <xdr:colOff>127000</xdr:colOff>
      <xdr:row>218</xdr:row>
      <xdr:rowOff>63499</xdr:rowOff>
    </xdr:to>
    <xdr:sp macro="" textlink="">
      <xdr:nvSpPr>
        <xdr:cNvPr id="188" name="正方形/長方形 187">
          <a:extLst>
            <a:ext uri="{FF2B5EF4-FFF2-40B4-BE49-F238E27FC236}">
              <a16:creationId xmlns:a16="http://schemas.microsoft.com/office/drawing/2014/main" id="{8A7A0318-8F84-4D99-BB28-DFD3B55827EC}"/>
            </a:ext>
          </a:extLst>
        </xdr:cNvPr>
        <xdr:cNvSpPr/>
      </xdr:nvSpPr>
      <xdr:spPr>
        <a:xfrm>
          <a:off x="349250" y="69818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219</xdr:row>
      <xdr:rowOff>0</xdr:rowOff>
    </xdr:from>
    <xdr:to>
      <xdr:col>2</xdr:col>
      <xdr:colOff>127000</xdr:colOff>
      <xdr:row>220</xdr:row>
      <xdr:rowOff>63499</xdr:rowOff>
    </xdr:to>
    <xdr:sp macro="" textlink="">
      <xdr:nvSpPr>
        <xdr:cNvPr id="189" name="正方形/長方形 188">
          <a:extLst>
            <a:ext uri="{FF2B5EF4-FFF2-40B4-BE49-F238E27FC236}">
              <a16:creationId xmlns:a16="http://schemas.microsoft.com/office/drawing/2014/main" id="{72DA23B2-25F0-4673-9547-ADA04990E4B6}"/>
            </a:ext>
          </a:extLst>
        </xdr:cNvPr>
        <xdr:cNvSpPr/>
      </xdr:nvSpPr>
      <xdr:spPr>
        <a:xfrm>
          <a:off x="349250" y="70675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221</xdr:row>
      <xdr:rowOff>0</xdr:rowOff>
    </xdr:from>
    <xdr:to>
      <xdr:col>2</xdr:col>
      <xdr:colOff>127000</xdr:colOff>
      <xdr:row>222</xdr:row>
      <xdr:rowOff>63499</xdr:rowOff>
    </xdr:to>
    <xdr:sp macro="" textlink="">
      <xdr:nvSpPr>
        <xdr:cNvPr id="190" name="正方形/長方形 189">
          <a:extLst>
            <a:ext uri="{FF2B5EF4-FFF2-40B4-BE49-F238E27FC236}">
              <a16:creationId xmlns:a16="http://schemas.microsoft.com/office/drawing/2014/main" id="{B65E668D-416E-4394-95CB-BBF5169BCCEB}"/>
            </a:ext>
          </a:extLst>
        </xdr:cNvPr>
        <xdr:cNvSpPr/>
      </xdr:nvSpPr>
      <xdr:spPr>
        <a:xfrm>
          <a:off x="349250" y="71532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223</xdr:row>
      <xdr:rowOff>0</xdr:rowOff>
    </xdr:from>
    <xdr:to>
      <xdr:col>2</xdr:col>
      <xdr:colOff>127000</xdr:colOff>
      <xdr:row>224</xdr:row>
      <xdr:rowOff>63499</xdr:rowOff>
    </xdr:to>
    <xdr:sp macro="" textlink="">
      <xdr:nvSpPr>
        <xdr:cNvPr id="191" name="正方形/長方形 190">
          <a:extLst>
            <a:ext uri="{FF2B5EF4-FFF2-40B4-BE49-F238E27FC236}">
              <a16:creationId xmlns:a16="http://schemas.microsoft.com/office/drawing/2014/main" id="{CE6A7FF3-481A-4034-A559-BB8B945DB057}"/>
            </a:ext>
          </a:extLst>
        </xdr:cNvPr>
        <xdr:cNvSpPr/>
      </xdr:nvSpPr>
      <xdr:spPr>
        <a:xfrm>
          <a:off x="349250" y="72390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225</xdr:row>
      <xdr:rowOff>0</xdr:rowOff>
    </xdr:from>
    <xdr:to>
      <xdr:col>2</xdr:col>
      <xdr:colOff>127000</xdr:colOff>
      <xdr:row>226</xdr:row>
      <xdr:rowOff>63499</xdr:rowOff>
    </xdr:to>
    <xdr:sp macro="" textlink="">
      <xdr:nvSpPr>
        <xdr:cNvPr id="192" name="正方形/長方形 191">
          <a:extLst>
            <a:ext uri="{FF2B5EF4-FFF2-40B4-BE49-F238E27FC236}">
              <a16:creationId xmlns:a16="http://schemas.microsoft.com/office/drawing/2014/main" id="{CDCA5C90-03A0-4DF1-A3D6-38A89A9CF8DA}"/>
            </a:ext>
          </a:extLst>
        </xdr:cNvPr>
        <xdr:cNvSpPr/>
      </xdr:nvSpPr>
      <xdr:spPr>
        <a:xfrm>
          <a:off x="349250" y="73247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227</xdr:row>
      <xdr:rowOff>0</xdr:rowOff>
    </xdr:from>
    <xdr:to>
      <xdr:col>2</xdr:col>
      <xdr:colOff>127000</xdr:colOff>
      <xdr:row>228</xdr:row>
      <xdr:rowOff>63499</xdr:rowOff>
    </xdr:to>
    <xdr:sp macro="" textlink="">
      <xdr:nvSpPr>
        <xdr:cNvPr id="193" name="正方形/長方形 192">
          <a:extLst>
            <a:ext uri="{FF2B5EF4-FFF2-40B4-BE49-F238E27FC236}">
              <a16:creationId xmlns:a16="http://schemas.microsoft.com/office/drawing/2014/main" id="{2DA8852F-7989-4862-A8B4-6DDBB64D5393}"/>
            </a:ext>
          </a:extLst>
        </xdr:cNvPr>
        <xdr:cNvSpPr/>
      </xdr:nvSpPr>
      <xdr:spPr>
        <a:xfrm>
          <a:off x="349250" y="74104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238</xdr:row>
      <xdr:rowOff>168728</xdr:rowOff>
    </xdr:from>
    <xdr:to>
      <xdr:col>2</xdr:col>
      <xdr:colOff>1300843</xdr:colOff>
      <xdr:row>238</xdr:row>
      <xdr:rowOff>416378</xdr:rowOff>
    </xdr:to>
    <xdr:sp macro="" textlink="">
      <xdr:nvSpPr>
        <xdr:cNvPr id="194" name="正方形/長方形 193">
          <a:extLst>
            <a:ext uri="{FF2B5EF4-FFF2-40B4-BE49-F238E27FC236}">
              <a16:creationId xmlns:a16="http://schemas.microsoft.com/office/drawing/2014/main" id="{24B9F9EF-7A93-44DF-94AA-14CDAD51C01E}"/>
            </a:ext>
          </a:extLst>
        </xdr:cNvPr>
        <xdr:cNvSpPr/>
      </xdr:nvSpPr>
      <xdr:spPr>
        <a:xfrm>
          <a:off x="2042735" y="77532895"/>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237</xdr:row>
      <xdr:rowOff>168728</xdr:rowOff>
    </xdr:from>
    <xdr:to>
      <xdr:col>2</xdr:col>
      <xdr:colOff>1300843</xdr:colOff>
      <xdr:row>237</xdr:row>
      <xdr:rowOff>416378</xdr:rowOff>
    </xdr:to>
    <xdr:sp macro="" textlink="">
      <xdr:nvSpPr>
        <xdr:cNvPr id="195" name="正方形/長方形 194">
          <a:extLst>
            <a:ext uri="{FF2B5EF4-FFF2-40B4-BE49-F238E27FC236}">
              <a16:creationId xmlns:a16="http://schemas.microsoft.com/office/drawing/2014/main" id="{61A73CD3-7AD6-4B50-B790-43A426335235}"/>
            </a:ext>
          </a:extLst>
        </xdr:cNvPr>
        <xdr:cNvSpPr/>
      </xdr:nvSpPr>
      <xdr:spPr>
        <a:xfrm>
          <a:off x="2042735" y="76919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239</xdr:row>
      <xdr:rowOff>338061</xdr:rowOff>
    </xdr:from>
    <xdr:to>
      <xdr:col>3</xdr:col>
      <xdr:colOff>20260</xdr:colOff>
      <xdr:row>240</xdr:row>
      <xdr:rowOff>14211</xdr:rowOff>
    </xdr:to>
    <xdr:sp macro="" textlink="">
      <xdr:nvSpPr>
        <xdr:cNvPr id="196" name="正方形/長方形 195">
          <a:extLst>
            <a:ext uri="{FF2B5EF4-FFF2-40B4-BE49-F238E27FC236}">
              <a16:creationId xmlns:a16="http://schemas.microsoft.com/office/drawing/2014/main" id="{2882FFFB-E722-4965-AE02-4A502FC20F1A}"/>
            </a:ext>
          </a:extLst>
        </xdr:cNvPr>
        <xdr:cNvSpPr/>
      </xdr:nvSpPr>
      <xdr:spPr>
        <a:xfrm>
          <a:off x="2116818" y="7794564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251</xdr:row>
      <xdr:rowOff>317500</xdr:rowOff>
    </xdr:from>
    <xdr:to>
      <xdr:col>3</xdr:col>
      <xdr:colOff>21168</xdr:colOff>
      <xdr:row>251</xdr:row>
      <xdr:rowOff>539751</xdr:rowOff>
    </xdr:to>
    <xdr:sp macro="" textlink="">
      <xdr:nvSpPr>
        <xdr:cNvPr id="197" name="正方形/長方形 196">
          <a:extLst>
            <a:ext uri="{FF2B5EF4-FFF2-40B4-BE49-F238E27FC236}">
              <a16:creationId xmlns:a16="http://schemas.microsoft.com/office/drawing/2014/main" id="{35315766-2502-40E9-BC79-1303CCE0D0C4}"/>
            </a:ext>
          </a:extLst>
        </xdr:cNvPr>
        <xdr:cNvSpPr/>
      </xdr:nvSpPr>
      <xdr:spPr>
        <a:xfrm>
          <a:off x="2148569" y="830685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241</xdr:row>
      <xdr:rowOff>338061</xdr:rowOff>
    </xdr:from>
    <xdr:to>
      <xdr:col>3</xdr:col>
      <xdr:colOff>30843</xdr:colOff>
      <xdr:row>242</xdr:row>
      <xdr:rowOff>14211</xdr:rowOff>
    </xdr:to>
    <xdr:sp macro="" textlink="">
      <xdr:nvSpPr>
        <xdr:cNvPr id="198" name="正方形/長方形 197">
          <a:extLst>
            <a:ext uri="{FF2B5EF4-FFF2-40B4-BE49-F238E27FC236}">
              <a16:creationId xmlns:a16="http://schemas.microsoft.com/office/drawing/2014/main" id="{FAED6C31-36E5-456E-AB69-7F6239B3CE38}"/>
            </a:ext>
          </a:extLst>
        </xdr:cNvPr>
        <xdr:cNvSpPr/>
      </xdr:nvSpPr>
      <xdr:spPr>
        <a:xfrm>
          <a:off x="2127401" y="78802894"/>
          <a:ext cx="295275" cy="289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243</xdr:row>
      <xdr:rowOff>328083</xdr:rowOff>
    </xdr:from>
    <xdr:to>
      <xdr:col>2</xdr:col>
      <xdr:colOff>1344083</xdr:colOff>
      <xdr:row>244</xdr:row>
      <xdr:rowOff>14211</xdr:rowOff>
    </xdr:to>
    <xdr:sp macro="" textlink="">
      <xdr:nvSpPr>
        <xdr:cNvPr id="199" name="正方形/長方形 198">
          <a:extLst>
            <a:ext uri="{FF2B5EF4-FFF2-40B4-BE49-F238E27FC236}">
              <a16:creationId xmlns:a16="http://schemas.microsoft.com/office/drawing/2014/main" id="{C3333D13-2424-4A0E-BA9F-5D15A193EA3C}"/>
            </a:ext>
          </a:extLst>
        </xdr:cNvPr>
        <xdr:cNvSpPr/>
      </xdr:nvSpPr>
      <xdr:spPr>
        <a:xfrm>
          <a:off x="2127401" y="79650166"/>
          <a:ext cx="253849" cy="299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245</xdr:row>
      <xdr:rowOff>359834</xdr:rowOff>
    </xdr:from>
    <xdr:to>
      <xdr:col>3</xdr:col>
      <xdr:colOff>0</xdr:colOff>
      <xdr:row>246</xdr:row>
      <xdr:rowOff>21168</xdr:rowOff>
    </xdr:to>
    <xdr:sp macro="" textlink="">
      <xdr:nvSpPr>
        <xdr:cNvPr id="200" name="正方形/長方形 199">
          <a:extLst>
            <a:ext uri="{FF2B5EF4-FFF2-40B4-BE49-F238E27FC236}">
              <a16:creationId xmlns:a16="http://schemas.microsoft.com/office/drawing/2014/main" id="{263E32FC-0791-4673-909A-2F0DC56EA78E}"/>
            </a:ext>
          </a:extLst>
        </xdr:cNvPr>
        <xdr:cNvSpPr/>
      </xdr:nvSpPr>
      <xdr:spPr>
        <a:xfrm>
          <a:off x="2127402" y="80539167"/>
          <a:ext cx="264431" cy="2751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237</xdr:row>
      <xdr:rowOff>359833</xdr:rowOff>
    </xdr:from>
    <xdr:to>
      <xdr:col>3</xdr:col>
      <xdr:colOff>10584</xdr:colOff>
      <xdr:row>238</xdr:row>
      <xdr:rowOff>52916</xdr:rowOff>
    </xdr:to>
    <xdr:sp macro="" textlink="">
      <xdr:nvSpPr>
        <xdr:cNvPr id="201" name="正方形/長方形 200">
          <a:extLst>
            <a:ext uri="{FF2B5EF4-FFF2-40B4-BE49-F238E27FC236}">
              <a16:creationId xmlns:a16="http://schemas.microsoft.com/office/drawing/2014/main" id="{B5D6C50F-41C2-4D9B-B373-28BA852A6A09}"/>
            </a:ext>
          </a:extLst>
        </xdr:cNvPr>
        <xdr:cNvSpPr/>
      </xdr:nvSpPr>
      <xdr:spPr>
        <a:xfrm>
          <a:off x="2121204" y="77110166"/>
          <a:ext cx="281213" cy="306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249</xdr:row>
      <xdr:rowOff>359832</xdr:rowOff>
    </xdr:from>
    <xdr:to>
      <xdr:col>2</xdr:col>
      <xdr:colOff>1333500</xdr:colOff>
      <xdr:row>252</xdr:row>
      <xdr:rowOff>42332</xdr:rowOff>
    </xdr:to>
    <xdr:sp macro="" textlink="">
      <xdr:nvSpPr>
        <xdr:cNvPr id="202" name="正方形/長方形 201">
          <a:extLst>
            <a:ext uri="{FF2B5EF4-FFF2-40B4-BE49-F238E27FC236}">
              <a16:creationId xmlns:a16="http://schemas.microsoft.com/office/drawing/2014/main" id="{7754ADD4-FABB-447C-A182-2034D23199C3}"/>
            </a:ext>
          </a:extLst>
        </xdr:cNvPr>
        <xdr:cNvSpPr/>
      </xdr:nvSpPr>
      <xdr:spPr>
        <a:xfrm>
          <a:off x="2127403" y="82253665"/>
          <a:ext cx="243264" cy="1153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247</xdr:row>
      <xdr:rowOff>359832</xdr:rowOff>
    </xdr:from>
    <xdr:to>
      <xdr:col>2</xdr:col>
      <xdr:colOff>1333500</xdr:colOff>
      <xdr:row>248</xdr:row>
      <xdr:rowOff>10583</xdr:rowOff>
    </xdr:to>
    <xdr:sp macro="" textlink="">
      <xdr:nvSpPr>
        <xdr:cNvPr id="203" name="正方形/長方形 202">
          <a:extLst>
            <a:ext uri="{FF2B5EF4-FFF2-40B4-BE49-F238E27FC236}">
              <a16:creationId xmlns:a16="http://schemas.microsoft.com/office/drawing/2014/main" id="{0C7F9DEE-9B82-4FB6-8D0C-D3CB9CFAB90E}"/>
            </a:ext>
          </a:extLst>
        </xdr:cNvPr>
        <xdr:cNvSpPr/>
      </xdr:nvSpPr>
      <xdr:spPr>
        <a:xfrm>
          <a:off x="2127403" y="81396415"/>
          <a:ext cx="243264" cy="264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236</xdr:row>
      <xdr:rowOff>0</xdr:rowOff>
    </xdr:from>
    <xdr:to>
      <xdr:col>2</xdr:col>
      <xdr:colOff>127000</xdr:colOff>
      <xdr:row>237</xdr:row>
      <xdr:rowOff>63499</xdr:rowOff>
    </xdr:to>
    <xdr:sp macro="" textlink="">
      <xdr:nvSpPr>
        <xdr:cNvPr id="204" name="正方形/長方形 203">
          <a:extLst>
            <a:ext uri="{FF2B5EF4-FFF2-40B4-BE49-F238E27FC236}">
              <a16:creationId xmlns:a16="http://schemas.microsoft.com/office/drawing/2014/main" id="{9638EB45-0D58-4B40-B1BF-03126FC07970}"/>
            </a:ext>
          </a:extLst>
        </xdr:cNvPr>
        <xdr:cNvSpPr/>
      </xdr:nvSpPr>
      <xdr:spPr>
        <a:xfrm>
          <a:off x="349250" y="765069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238</xdr:row>
      <xdr:rowOff>0</xdr:rowOff>
    </xdr:from>
    <xdr:to>
      <xdr:col>2</xdr:col>
      <xdr:colOff>127000</xdr:colOff>
      <xdr:row>239</xdr:row>
      <xdr:rowOff>63499</xdr:rowOff>
    </xdr:to>
    <xdr:sp macro="" textlink="">
      <xdr:nvSpPr>
        <xdr:cNvPr id="205" name="正方形/長方形 204">
          <a:extLst>
            <a:ext uri="{FF2B5EF4-FFF2-40B4-BE49-F238E27FC236}">
              <a16:creationId xmlns:a16="http://schemas.microsoft.com/office/drawing/2014/main" id="{9C8C078D-4E50-43F0-AB45-242F045E7973}"/>
            </a:ext>
          </a:extLst>
        </xdr:cNvPr>
        <xdr:cNvSpPr/>
      </xdr:nvSpPr>
      <xdr:spPr>
        <a:xfrm>
          <a:off x="349250" y="773641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240</xdr:row>
      <xdr:rowOff>0</xdr:rowOff>
    </xdr:from>
    <xdr:to>
      <xdr:col>2</xdr:col>
      <xdr:colOff>127000</xdr:colOff>
      <xdr:row>241</xdr:row>
      <xdr:rowOff>63499</xdr:rowOff>
    </xdr:to>
    <xdr:sp macro="" textlink="">
      <xdr:nvSpPr>
        <xdr:cNvPr id="206" name="正方形/長方形 205">
          <a:extLst>
            <a:ext uri="{FF2B5EF4-FFF2-40B4-BE49-F238E27FC236}">
              <a16:creationId xmlns:a16="http://schemas.microsoft.com/office/drawing/2014/main" id="{53F87CF2-B61A-45A0-B428-D91C064BEBCF}"/>
            </a:ext>
          </a:extLst>
        </xdr:cNvPr>
        <xdr:cNvSpPr/>
      </xdr:nvSpPr>
      <xdr:spPr>
        <a:xfrm>
          <a:off x="349250" y="782214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242</xdr:row>
      <xdr:rowOff>0</xdr:rowOff>
    </xdr:from>
    <xdr:to>
      <xdr:col>2</xdr:col>
      <xdr:colOff>127000</xdr:colOff>
      <xdr:row>243</xdr:row>
      <xdr:rowOff>63499</xdr:rowOff>
    </xdr:to>
    <xdr:sp macro="" textlink="">
      <xdr:nvSpPr>
        <xdr:cNvPr id="207" name="正方形/長方形 206">
          <a:extLst>
            <a:ext uri="{FF2B5EF4-FFF2-40B4-BE49-F238E27FC236}">
              <a16:creationId xmlns:a16="http://schemas.microsoft.com/office/drawing/2014/main" id="{D90470BD-D2A9-4E1F-ACB7-44559E5AF775}"/>
            </a:ext>
          </a:extLst>
        </xdr:cNvPr>
        <xdr:cNvSpPr/>
      </xdr:nvSpPr>
      <xdr:spPr>
        <a:xfrm>
          <a:off x="349250" y="790786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244</xdr:row>
      <xdr:rowOff>0</xdr:rowOff>
    </xdr:from>
    <xdr:to>
      <xdr:col>2</xdr:col>
      <xdr:colOff>127000</xdr:colOff>
      <xdr:row>245</xdr:row>
      <xdr:rowOff>63499</xdr:rowOff>
    </xdr:to>
    <xdr:sp macro="" textlink="">
      <xdr:nvSpPr>
        <xdr:cNvPr id="208" name="正方形/長方形 207">
          <a:extLst>
            <a:ext uri="{FF2B5EF4-FFF2-40B4-BE49-F238E27FC236}">
              <a16:creationId xmlns:a16="http://schemas.microsoft.com/office/drawing/2014/main" id="{ABE08E50-BDC6-4C01-85D3-90378DA966C3}"/>
            </a:ext>
          </a:extLst>
        </xdr:cNvPr>
        <xdr:cNvSpPr/>
      </xdr:nvSpPr>
      <xdr:spPr>
        <a:xfrm>
          <a:off x="349250" y="799359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246</xdr:row>
      <xdr:rowOff>0</xdr:rowOff>
    </xdr:from>
    <xdr:to>
      <xdr:col>2</xdr:col>
      <xdr:colOff>127000</xdr:colOff>
      <xdr:row>247</xdr:row>
      <xdr:rowOff>63499</xdr:rowOff>
    </xdr:to>
    <xdr:sp macro="" textlink="">
      <xdr:nvSpPr>
        <xdr:cNvPr id="209" name="正方形/長方形 208">
          <a:extLst>
            <a:ext uri="{FF2B5EF4-FFF2-40B4-BE49-F238E27FC236}">
              <a16:creationId xmlns:a16="http://schemas.microsoft.com/office/drawing/2014/main" id="{60E68A28-3173-4295-AEA4-D5E067E315D8}"/>
            </a:ext>
          </a:extLst>
        </xdr:cNvPr>
        <xdr:cNvSpPr/>
      </xdr:nvSpPr>
      <xdr:spPr>
        <a:xfrm>
          <a:off x="349250" y="807931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248</xdr:row>
      <xdr:rowOff>0</xdr:rowOff>
    </xdr:from>
    <xdr:to>
      <xdr:col>2</xdr:col>
      <xdr:colOff>127000</xdr:colOff>
      <xdr:row>249</xdr:row>
      <xdr:rowOff>63499</xdr:rowOff>
    </xdr:to>
    <xdr:sp macro="" textlink="">
      <xdr:nvSpPr>
        <xdr:cNvPr id="210" name="正方形/長方形 209">
          <a:extLst>
            <a:ext uri="{FF2B5EF4-FFF2-40B4-BE49-F238E27FC236}">
              <a16:creationId xmlns:a16="http://schemas.microsoft.com/office/drawing/2014/main" id="{6AEFEA96-1514-4E62-9FCC-727039FAA8FE}"/>
            </a:ext>
          </a:extLst>
        </xdr:cNvPr>
        <xdr:cNvSpPr/>
      </xdr:nvSpPr>
      <xdr:spPr>
        <a:xfrm>
          <a:off x="349250" y="8165041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250</xdr:row>
      <xdr:rowOff>0</xdr:rowOff>
    </xdr:from>
    <xdr:to>
      <xdr:col>2</xdr:col>
      <xdr:colOff>127000</xdr:colOff>
      <xdr:row>251</xdr:row>
      <xdr:rowOff>63499</xdr:rowOff>
    </xdr:to>
    <xdr:sp macro="" textlink="">
      <xdr:nvSpPr>
        <xdr:cNvPr id="211" name="正方形/長方形 210">
          <a:extLst>
            <a:ext uri="{FF2B5EF4-FFF2-40B4-BE49-F238E27FC236}">
              <a16:creationId xmlns:a16="http://schemas.microsoft.com/office/drawing/2014/main" id="{20DD0CBC-70BC-4528-82AF-99F70FBA912C}"/>
            </a:ext>
          </a:extLst>
        </xdr:cNvPr>
        <xdr:cNvSpPr/>
      </xdr:nvSpPr>
      <xdr:spPr>
        <a:xfrm>
          <a:off x="349250" y="82507667"/>
          <a:ext cx="814917" cy="30691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261</xdr:row>
      <xdr:rowOff>168728</xdr:rowOff>
    </xdr:from>
    <xdr:to>
      <xdr:col>2</xdr:col>
      <xdr:colOff>1300843</xdr:colOff>
      <xdr:row>261</xdr:row>
      <xdr:rowOff>416378</xdr:rowOff>
    </xdr:to>
    <xdr:sp macro="" textlink="">
      <xdr:nvSpPr>
        <xdr:cNvPr id="212" name="正方形/長方形 211">
          <a:extLst>
            <a:ext uri="{FF2B5EF4-FFF2-40B4-BE49-F238E27FC236}">
              <a16:creationId xmlns:a16="http://schemas.microsoft.com/office/drawing/2014/main" id="{3EC4FD96-40DA-4E06-8DEB-4E118C205482}"/>
            </a:ext>
          </a:extLst>
        </xdr:cNvPr>
        <xdr:cNvSpPr/>
      </xdr:nvSpPr>
      <xdr:spPr>
        <a:xfrm>
          <a:off x="2042735" y="85936061"/>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260</xdr:row>
      <xdr:rowOff>168728</xdr:rowOff>
    </xdr:from>
    <xdr:to>
      <xdr:col>2</xdr:col>
      <xdr:colOff>1300843</xdr:colOff>
      <xdr:row>260</xdr:row>
      <xdr:rowOff>416378</xdr:rowOff>
    </xdr:to>
    <xdr:sp macro="" textlink="">
      <xdr:nvSpPr>
        <xdr:cNvPr id="213" name="正方形/長方形 212">
          <a:extLst>
            <a:ext uri="{FF2B5EF4-FFF2-40B4-BE49-F238E27FC236}">
              <a16:creationId xmlns:a16="http://schemas.microsoft.com/office/drawing/2014/main" id="{352A1EA2-BF94-424F-98B8-AF8ACA09FB58}"/>
            </a:ext>
          </a:extLst>
        </xdr:cNvPr>
        <xdr:cNvSpPr/>
      </xdr:nvSpPr>
      <xdr:spPr>
        <a:xfrm>
          <a:off x="2042735" y="8532222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262</xdr:row>
      <xdr:rowOff>338061</xdr:rowOff>
    </xdr:from>
    <xdr:to>
      <xdr:col>3</xdr:col>
      <xdr:colOff>20260</xdr:colOff>
      <xdr:row>263</xdr:row>
      <xdr:rowOff>14211</xdr:rowOff>
    </xdr:to>
    <xdr:sp macro="" textlink="">
      <xdr:nvSpPr>
        <xdr:cNvPr id="214" name="正方形/長方形 213">
          <a:extLst>
            <a:ext uri="{FF2B5EF4-FFF2-40B4-BE49-F238E27FC236}">
              <a16:creationId xmlns:a16="http://schemas.microsoft.com/office/drawing/2014/main" id="{1FCE6BFA-70B3-49AE-8EAB-CE9F0992481A}"/>
            </a:ext>
          </a:extLst>
        </xdr:cNvPr>
        <xdr:cNvSpPr/>
      </xdr:nvSpPr>
      <xdr:spPr>
        <a:xfrm>
          <a:off x="2116818" y="8634881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274</xdr:row>
      <xdr:rowOff>317500</xdr:rowOff>
    </xdr:from>
    <xdr:to>
      <xdr:col>3</xdr:col>
      <xdr:colOff>21168</xdr:colOff>
      <xdr:row>274</xdr:row>
      <xdr:rowOff>539751</xdr:rowOff>
    </xdr:to>
    <xdr:sp macro="" textlink="">
      <xdr:nvSpPr>
        <xdr:cNvPr id="215" name="正方形/長方形 214">
          <a:extLst>
            <a:ext uri="{FF2B5EF4-FFF2-40B4-BE49-F238E27FC236}">
              <a16:creationId xmlns:a16="http://schemas.microsoft.com/office/drawing/2014/main" id="{42C0C288-385C-4F7D-958F-512AE15D9368}"/>
            </a:ext>
          </a:extLst>
        </xdr:cNvPr>
        <xdr:cNvSpPr/>
      </xdr:nvSpPr>
      <xdr:spPr>
        <a:xfrm>
          <a:off x="2148569" y="9147175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264</xdr:row>
      <xdr:rowOff>338061</xdr:rowOff>
    </xdr:from>
    <xdr:to>
      <xdr:col>3</xdr:col>
      <xdr:colOff>30843</xdr:colOff>
      <xdr:row>265</xdr:row>
      <xdr:rowOff>14211</xdr:rowOff>
    </xdr:to>
    <xdr:sp macro="" textlink="">
      <xdr:nvSpPr>
        <xdr:cNvPr id="216" name="正方形/長方形 215">
          <a:extLst>
            <a:ext uri="{FF2B5EF4-FFF2-40B4-BE49-F238E27FC236}">
              <a16:creationId xmlns:a16="http://schemas.microsoft.com/office/drawing/2014/main" id="{62E9436A-DE05-478C-B721-1EA28A543B8F}"/>
            </a:ext>
          </a:extLst>
        </xdr:cNvPr>
        <xdr:cNvSpPr/>
      </xdr:nvSpPr>
      <xdr:spPr>
        <a:xfrm>
          <a:off x="2127401" y="87206061"/>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266</xdr:row>
      <xdr:rowOff>328083</xdr:rowOff>
    </xdr:from>
    <xdr:to>
      <xdr:col>2</xdr:col>
      <xdr:colOff>1344083</xdr:colOff>
      <xdr:row>267</xdr:row>
      <xdr:rowOff>14211</xdr:rowOff>
    </xdr:to>
    <xdr:sp macro="" textlink="">
      <xdr:nvSpPr>
        <xdr:cNvPr id="217" name="正方形/長方形 216">
          <a:extLst>
            <a:ext uri="{FF2B5EF4-FFF2-40B4-BE49-F238E27FC236}">
              <a16:creationId xmlns:a16="http://schemas.microsoft.com/office/drawing/2014/main" id="{7DDECC0E-7702-4D87-9312-49EE4C6F5EEA}"/>
            </a:ext>
          </a:extLst>
        </xdr:cNvPr>
        <xdr:cNvSpPr/>
      </xdr:nvSpPr>
      <xdr:spPr>
        <a:xfrm>
          <a:off x="2127401" y="88053333"/>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268</xdr:row>
      <xdr:rowOff>359834</xdr:rowOff>
    </xdr:from>
    <xdr:to>
      <xdr:col>3</xdr:col>
      <xdr:colOff>0</xdr:colOff>
      <xdr:row>269</xdr:row>
      <xdr:rowOff>21168</xdr:rowOff>
    </xdr:to>
    <xdr:sp macro="" textlink="">
      <xdr:nvSpPr>
        <xdr:cNvPr id="218" name="正方形/長方形 217">
          <a:extLst>
            <a:ext uri="{FF2B5EF4-FFF2-40B4-BE49-F238E27FC236}">
              <a16:creationId xmlns:a16="http://schemas.microsoft.com/office/drawing/2014/main" id="{3EBE028B-FBE9-4717-BF7A-C909205E5B55}"/>
            </a:ext>
          </a:extLst>
        </xdr:cNvPr>
        <xdr:cNvSpPr/>
      </xdr:nvSpPr>
      <xdr:spPr>
        <a:xfrm>
          <a:off x="2127402" y="88942334"/>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260</xdr:row>
      <xdr:rowOff>359833</xdr:rowOff>
    </xdr:from>
    <xdr:to>
      <xdr:col>3</xdr:col>
      <xdr:colOff>10584</xdr:colOff>
      <xdr:row>261</xdr:row>
      <xdr:rowOff>52916</xdr:rowOff>
    </xdr:to>
    <xdr:sp macro="" textlink="">
      <xdr:nvSpPr>
        <xdr:cNvPr id="219" name="正方形/長方形 218">
          <a:extLst>
            <a:ext uri="{FF2B5EF4-FFF2-40B4-BE49-F238E27FC236}">
              <a16:creationId xmlns:a16="http://schemas.microsoft.com/office/drawing/2014/main" id="{2FE3AACA-E999-403C-B4A2-334143351D2C}"/>
            </a:ext>
          </a:extLst>
        </xdr:cNvPr>
        <xdr:cNvSpPr/>
      </xdr:nvSpPr>
      <xdr:spPr>
        <a:xfrm>
          <a:off x="2121204" y="85513333"/>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272</xdr:row>
      <xdr:rowOff>359832</xdr:rowOff>
    </xdr:from>
    <xdr:to>
      <xdr:col>2</xdr:col>
      <xdr:colOff>1333500</xdr:colOff>
      <xdr:row>275</xdr:row>
      <xdr:rowOff>42332</xdr:rowOff>
    </xdr:to>
    <xdr:sp macro="" textlink="">
      <xdr:nvSpPr>
        <xdr:cNvPr id="220" name="正方形/長方形 219">
          <a:extLst>
            <a:ext uri="{FF2B5EF4-FFF2-40B4-BE49-F238E27FC236}">
              <a16:creationId xmlns:a16="http://schemas.microsoft.com/office/drawing/2014/main" id="{3B0DE44F-1D3D-4803-B98F-32F50BB88501}"/>
            </a:ext>
          </a:extLst>
        </xdr:cNvPr>
        <xdr:cNvSpPr/>
      </xdr:nvSpPr>
      <xdr:spPr>
        <a:xfrm>
          <a:off x="2127403" y="90656832"/>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270</xdr:row>
      <xdr:rowOff>359832</xdr:rowOff>
    </xdr:from>
    <xdr:to>
      <xdr:col>2</xdr:col>
      <xdr:colOff>1333500</xdr:colOff>
      <xdr:row>271</xdr:row>
      <xdr:rowOff>10583</xdr:rowOff>
    </xdr:to>
    <xdr:sp macro="" textlink="">
      <xdr:nvSpPr>
        <xdr:cNvPr id="221" name="正方形/長方形 220">
          <a:extLst>
            <a:ext uri="{FF2B5EF4-FFF2-40B4-BE49-F238E27FC236}">
              <a16:creationId xmlns:a16="http://schemas.microsoft.com/office/drawing/2014/main" id="{618C1C29-6935-4D46-8125-E48CE2447AD5}"/>
            </a:ext>
          </a:extLst>
        </xdr:cNvPr>
        <xdr:cNvSpPr/>
      </xdr:nvSpPr>
      <xdr:spPr>
        <a:xfrm>
          <a:off x="2127403" y="89799582"/>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259</xdr:row>
      <xdr:rowOff>0</xdr:rowOff>
    </xdr:from>
    <xdr:to>
      <xdr:col>2</xdr:col>
      <xdr:colOff>127000</xdr:colOff>
      <xdr:row>260</xdr:row>
      <xdr:rowOff>63499</xdr:rowOff>
    </xdr:to>
    <xdr:sp macro="" textlink="">
      <xdr:nvSpPr>
        <xdr:cNvPr id="222" name="正方形/長方形 221">
          <a:extLst>
            <a:ext uri="{FF2B5EF4-FFF2-40B4-BE49-F238E27FC236}">
              <a16:creationId xmlns:a16="http://schemas.microsoft.com/office/drawing/2014/main" id="{E29A603A-BFCC-471A-8EC4-760A0070F0AD}"/>
            </a:ext>
          </a:extLst>
        </xdr:cNvPr>
        <xdr:cNvSpPr/>
      </xdr:nvSpPr>
      <xdr:spPr>
        <a:xfrm>
          <a:off x="349250" y="8491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261</xdr:row>
      <xdr:rowOff>0</xdr:rowOff>
    </xdr:from>
    <xdr:to>
      <xdr:col>2</xdr:col>
      <xdr:colOff>127000</xdr:colOff>
      <xdr:row>262</xdr:row>
      <xdr:rowOff>63499</xdr:rowOff>
    </xdr:to>
    <xdr:sp macro="" textlink="">
      <xdr:nvSpPr>
        <xdr:cNvPr id="223" name="正方形/長方形 222">
          <a:extLst>
            <a:ext uri="{FF2B5EF4-FFF2-40B4-BE49-F238E27FC236}">
              <a16:creationId xmlns:a16="http://schemas.microsoft.com/office/drawing/2014/main" id="{66E194BA-6CC0-43E4-A3FA-2345A396EDCB}"/>
            </a:ext>
          </a:extLst>
        </xdr:cNvPr>
        <xdr:cNvSpPr/>
      </xdr:nvSpPr>
      <xdr:spPr>
        <a:xfrm>
          <a:off x="349250" y="8576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263</xdr:row>
      <xdr:rowOff>0</xdr:rowOff>
    </xdr:from>
    <xdr:to>
      <xdr:col>2</xdr:col>
      <xdr:colOff>127000</xdr:colOff>
      <xdr:row>264</xdr:row>
      <xdr:rowOff>63499</xdr:rowOff>
    </xdr:to>
    <xdr:sp macro="" textlink="">
      <xdr:nvSpPr>
        <xdr:cNvPr id="224" name="正方形/長方形 223">
          <a:extLst>
            <a:ext uri="{FF2B5EF4-FFF2-40B4-BE49-F238E27FC236}">
              <a16:creationId xmlns:a16="http://schemas.microsoft.com/office/drawing/2014/main" id="{E819E6EF-6CD5-4CAB-9C1C-4C7C6D265131}"/>
            </a:ext>
          </a:extLst>
        </xdr:cNvPr>
        <xdr:cNvSpPr/>
      </xdr:nvSpPr>
      <xdr:spPr>
        <a:xfrm>
          <a:off x="349250" y="8662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265</xdr:row>
      <xdr:rowOff>0</xdr:rowOff>
    </xdr:from>
    <xdr:to>
      <xdr:col>2</xdr:col>
      <xdr:colOff>127000</xdr:colOff>
      <xdr:row>266</xdr:row>
      <xdr:rowOff>63499</xdr:rowOff>
    </xdr:to>
    <xdr:sp macro="" textlink="">
      <xdr:nvSpPr>
        <xdr:cNvPr id="225" name="正方形/長方形 224">
          <a:extLst>
            <a:ext uri="{FF2B5EF4-FFF2-40B4-BE49-F238E27FC236}">
              <a16:creationId xmlns:a16="http://schemas.microsoft.com/office/drawing/2014/main" id="{E425B838-94C7-493A-8482-59CEE132D8B3}"/>
            </a:ext>
          </a:extLst>
        </xdr:cNvPr>
        <xdr:cNvSpPr/>
      </xdr:nvSpPr>
      <xdr:spPr>
        <a:xfrm>
          <a:off x="349250" y="8748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267</xdr:row>
      <xdr:rowOff>0</xdr:rowOff>
    </xdr:from>
    <xdr:to>
      <xdr:col>2</xdr:col>
      <xdr:colOff>127000</xdr:colOff>
      <xdr:row>268</xdr:row>
      <xdr:rowOff>63499</xdr:rowOff>
    </xdr:to>
    <xdr:sp macro="" textlink="">
      <xdr:nvSpPr>
        <xdr:cNvPr id="226" name="正方形/長方形 225">
          <a:extLst>
            <a:ext uri="{FF2B5EF4-FFF2-40B4-BE49-F238E27FC236}">
              <a16:creationId xmlns:a16="http://schemas.microsoft.com/office/drawing/2014/main" id="{7EF4E3C9-14BF-4AB3-A30E-C7145C7839BB}"/>
            </a:ext>
          </a:extLst>
        </xdr:cNvPr>
        <xdr:cNvSpPr/>
      </xdr:nvSpPr>
      <xdr:spPr>
        <a:xfrm>
          <a:off x="349250" y="88339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269</xdr:row>
      <xdr:rowOff>0</xdr:rowOff>
    </xdr:from>
    <xdr:to>
      <xdr:col>2</xdr:col>
      <xdr:colOff>127000</xdr:colOff>
      <xdr:row>270</xdr:row>
      <xdr:rowOff>63499</xdr:rowOff>
    </xdr:to>
    <xdr:sp macro="" textlink="">
      <xdr:nvSpPr>
        <xdr:cNvPr id="227" name="正方形/長方形 226">
          <a:extLst>
            <a:ext uri="{FF2B5EF4-FFF2-40B4-BE49-F238E27FC236}">
              <a16:creationId xmlns:a16="http://schemas.microsoft.com/office/drawing/2014/main" id="{1A3C2722-DF1B-4D03-A063-D88F7D59FD98}"/>
            </a:ext>
          </a:extLst>
        </xdr:cNvPr>
        <xdr:cNvSpPr/>
      </xdr:nvSpPr>
      <xdr:spPr>
        <a:xfrm>
          <a:off x="349250" y="89196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271</xdr:row>
      <xdr:rowOff>0</xdr:rowOff>
    </xdr:from>
    <xdr:to>
      <xdr:col>2</xdr:col>
      <xdr:colOff>127000</xdr:colOff>
      <xdr:row>272</xdr:row>
      <xdr:rowOff>63499</xdr:rowOff>
    </xdr:to>
    <xdr:sp macro="" textlink="">
      <xdr:nvSpPr>
        <xdr:cNvPr id="228" name="正方形/長方形 227">
          <a:extLst>
            <a:ext uri="{FF2B5EF4-FFF2-40B4-BE49-F238E27FC236}">
              <a16:creationId xmlns:a16="http://schemas.microsoft.com/office/drawing/2014/main" id="{5A131046-335E-48EE-A2BF-9D3599ACBC40}"/>
            </a:ext>
          </a:extLst>
        </xdr:cNvPr>
        <xdr:cNvSpPr/>
      </xdr:nvSpPr>
      <xdr:spPr>
        <a:xfrm>
          <a:off x="349250" y="90053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273</xdr:row>
      <xdr:rowOff>0</xdr:rowOff>
    </xdr:from>
    <xdr:to>
      <xdr:col>2</xdr:col>
      <xdr:colOff>127000</xdr:colOff>
      <xdr:row>274</xdr:row>
      <xdr:rowOff>63499</xdr:rowOff>
    </xdr:to>
    <xdr:sp macro="" textlink="">
      <xdr:nvSpPr>
        <xdr:cNvPr id="229" name="正方形/長方形 228">
          <a:extLst>
            <a:ext uri="{FF2B5EF4-FFF2-40B4-BE49-F238E27FC236}">
              <a16:creationId xmlns:a16="http://schemas.microsoft.com/office/drawing/2014/main" id="{29C96700-04ED-4973-A327-BCAB33AE91D6}"/>
            </a:ext>
          </a:extLst>
        </xdr:cNvPr>
        <xdr:cNvSpPr/>
      </xdr:nvSpPr>
      <xdr:spPr>
        <a:xfrm>
          <a:off x="349250" y="90910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1005568</xdr:colOff>
      <xdr:row>284</xdr:row>
      <xdr:rowOff>168728</xdr:rowOff>
    </xdr:from>
    <xdr:to>
      <xdr:col>2</xdr:col>
      <xdr:colOff>1300843</xdr:colOff>
      <xdr:row>284</xdr:row>
      <xdr:rowOff>416378</xdr:rowOff>
    </xdr:to>
    <xdr:sp macro="" textlink="">
      <xdr:nvSpPr>
        <xdr:cNvPr id="230" name="正方形/長方形 229">
          <a:extLst>
            <a:ext uri="{FF2B5EF4-FFF2-40B4-BE49-F238E27FC236}">
              <a16:creationId xmlns:a16="http://schemas.microsoft.com/office/drawing/2014/main" id="{2276909D-B35A-4E3E-B055-9C25FD55A5F7}"/>
            </a:ext>
          </a:extLst>
        </xdr:cNvPr>
        <xdr:cNvSpPr/>
      </xdr:nvSpPr>
      <xdr:spPr>
        <a:xfrm>
          <a:off x="2042735" y="94339228"/>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283</xdr:row>
      <xdr:rowOff>168728</xdr:rowOff>
    </xdr:from>
    <xdr:to>
      <xdr:col>2</xdr:col>
      <xdr:colOff>1300843</xdr:colOff>
      <xdr:row>283</xdr:row>
      <xdr:rowOff>416378</xdr:rowOff>
    </xdr:to>
    <xdr:sp macro="" textlink="">
      <xdr:nvSpPr>
        <xdr:cNvPr id="231" name="正方形/長方形 230">
          <a:extLst>
            <a:ext uri="{FF2B5EF4-FFF2-40B4-BE49-F238E27FC236}">
              <a16:creationId xmlns:a16="http://schemas.microsoft.com/office/drawing/2014/main" id="{84D5A6DB-3A18-4BB9-A0B4-12D0BE5FFF9D}"/>
            </a:ext>
          </a:extLst>
        </xdr:cNvPr>
        <xdr:cNvSpPr/>
      </xdr:nvSpPr>
      <xdr:spPr>
        <a:xfrm>
          <a:off x="2042735" y="93725395"/>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285</xdr:row>
      <xdr:rowOff>338061</xdr:rowOff>
    </xdr:from>
    <xdr:to>
      <xdr:col>3</xdr:col>
      <xdr:colOff>20260</xdr:colOff>
      <xdr:row>286</xdr:row>
      <xdr:rowOff>14211</xdr:rowOff>
    </xdr:to>
    <xdr:sp macro="" textlink="">
      <xdr:nvSpPr>
        <xdr:cNvPr id="232" name="正方形/長方形 231">
          <a:extLst>
            <a:ext uri="{FF2B5EF4-FFF2-40B4-BE49-F238E27FC236}">
              <a16:creationId xmlns:a16="http://schemas.microsoft.com/office/drawing/2014/main" id="{ED19D12A-9826-4E7C-8706-74A9517A33EF}"/>
            </a:ext>
          </a:extLst>
        </xdr:cNvPr>
        <xdr:cNvSpPr/>
      </xdr:nvSpPr>
      <xdr:spPr>
        <a:xfrm>
          <a:off x="2116818" y="9475197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297</xdr:row>
      <xdr:rowOff>317500</xdr:rowOff>
    </xdr:from>
    <xdr:to>
      <xdr:col>3</xdr:col>
      <xdr:colOff>21168</xdr:colOff>
      <xdr:row>297</xdr:row>
      <xdr:rowOff>539751</xdr:rowOff>
    </xdr:to>
    <xdr:sp macro="" textlink="">
      <xdr:nvSpPr>
        <xdr:cNvPr id="233" name="正方形/長方形 232">
          <a:extLst>
            <a:ext uri="{FF2B5EF4-FFF2-40B4-BE49-F238E27FC236}">
              <a16:creationId xmlns:a16="http://schemas.microsoft.com/office/drawing/2014/main" id="{F0388BDC-46AC-4A3E-8D54-8C6B4F1348ED}"/>
            </a:ext>
          </a:extLst>
        </xdr:cNvPr>
        <xdr:cNvSpPr/>
      </xdr:nvSpPr>
      <xdr:spPr>
        <a:xfrm>
          <a:off x="2148569" y="99874917"/>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287</xdr:row>
      <xdr:rowOff>338061</xdr:rowOff>
    </xdr:from>
    <xdr:to>
      <xdr:col>3</xdr:col>
      <xdr:colOff>30843</xdr:colOff>
      <xdr:row>288</xdr:row>
      <xdr:rowOff>14211</xdr:rowOff>
    </xdr:to>
    <xdr:sp macro="" textlink="">
      <xdr:nvSpPr>
        <xdr:cNvPr id="234" name="正方形/長方形 233">
          <a:extLst>
            <a:ext uri="{FF2B5EF4-FFF2-40B4-BE49-F238E27FC236}">
              <a16:creationId xmlns:a16="http://schemas.microsoft.com/office/drawing/2014/main" id="{6C1F5F82-B009-465F-A24B-73A496616777}"/>
            </a:ext>
          </a:extLst>
        </xdr:cNvPr>
        <xdr:cNvSpPr/>
      </xdr:nvSpPr>
      <xdr:spPr>
        <a:xfrm>
          <a:off x="2127401" y="95609228"/>
          <a:ext cx="295275" cy="2899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289</xdr:row>
      <xdr:rowOff>328083</xdr:rowOff>
    </xdr:from>
    <xdr:to>
      <xdr:col>2</xdr:col>
      <xdr:colOff>1344083</xdr:colOff>
      <xdr:row>290</xdr:row>
      <xdr:rowOff>14211</xdr:rowOff>
    </xdr:to>
    <xdr:sp macro="" textlink="">
      <xdr:nvSpPr>
        <xdr:cNvPr id="235" name="正方形/長方形 234">
          <a:extLst>
            <a:ext uri="{FF2B5EF4-FFF2-40B4-BE49-F238E27FC236}">
              <a16:creationId xmlns:a16="http://schemas.microsoft.com/office/drawing/2014/main" id="{F4BC8821-C264-452D-9637-DE0FB458170E}"/>
            </a:ext>
          </a:extLst>
        </xdr:cNvPr>
        <xdr:cNvSpPr/>
      </xdr:nvSpPr>
      <xdr:spPr>
        <a:xfrm>
          <a:off x="2127401" y="96456500"/>
          <a:ext cx="253849" cy="2999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291</xdr:row>
      <xdr:rowOff>359834</xdr:rowOff>
    </xdr:from>
    <xdr:to>
      <xdr:col>3</xdr:col>
      <xdr:colOff>0</xdr:colOff>
      <xdr:row>292</xdr:row>
      <xdr:rowOff>21168</xdr:rowOff>
    </xdr:to>
    <xdr:sp macro="" textlink="">
      <xdr:nvSpPr>
        <xdr:cNvPr id="236" name="正方形/長方形 235">
          <a:extLst>
            <a:ext uri="{FF2B5EF4-FFF2-40B4-BE49-F238E27FC236}">
              <a16:creationId xmlns:a16="http://schemas.microsoft.com/office/drawing/2014/main" id="{31C496D5-AB5F-4406-AEF7-6367FA37059F}"/>
            </a:ext>
          </a:extLst>
        </xdr:cNvPr>
        <xdr:cNvSpPr/>
      </xdr:nvSpPr>
      <xdr:spPr>
        <a:xfrm>
          <a:off x="2127402" y="97345501"/>
          <a:ext cx="264431"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283</xdr:row>
      <xdr:rowOff>359833</xdr:rowOff>
    </xdr:from>
    <xdr:to>
      <xdr:col>3</xdr:col>
      <xdr:colOff>10584</xdr:colOff>
      <xdr:row>284</xdr:row>
      <xdr:rowOff>52916</xdr:rowOff>
    </xdr:to>
    <xdr:sp macro="" textlink="">
      <xdr:nvSpPr>
        <xdr:cNvPr id="237" name="正方形/長方形 236">
          <a:extLst>
            <a:ext uri="{FF2B5EF4-FFF2-40B4-BE49-F238E27FC236}">
              <a16:creationId xmlns:a16="http://schemas.microsoft.com/office/drawing/2014/main" id="{B0F8BEB2-830E-4FD9-B496-5CAC7389618C}"/>
            </a:ext>
          </a:extLst>
        </xdr:cNvPr>
        <xdr:cNvSpPr/>
      </xdr:nvSpPr>
      <xdr:spPr>
        <a:xfrm>
          <a:off x="2121204" y="93916500"/>
          <a:ext cx="281213"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295</xdr:row>
      <xdr:rowOff>359832</xdr:rowOff>
    </xdr:from>
    <xdr:to>
      <xdr:col>2</xdr:col>
      <xdr:colOff>1333500</xdr:colOff>
      <xdr:row>298</xdr:row>
      <xdr:rowOff>42332</xdr:rowOff>
    </xdr:to>
    <xdr:sp macro="" textlink="">
      <xdr:nvSpPr>
        <xdr:cNvPr id="238" name="正方形/長方形 237">
          <a:extLst>
            <a:ext uri="{FF2B5EF4-FFF2-40B4-BE49-F238E27FC236}">
              <a16:creationId xmlns:a16="http://schemas.microsoft.com/office/drawing/2014/main" id="{CC0C6188-082C-4739-81C5-F68873A04F3B}"/>
            </a:ext>
          </a:extLst>
        </xdr:cNvPr>
        <xdr:cNvSpPr/>
      </xdr:nvSpPr>
      <xdr:spPr>
        <a:xfrm>
          <a:off x="2127403" y="99059999"/>
          <a:ext cx="243264" cy="1153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293</xdr:row>
      <xdr:rowOff>359832</xdr:rowOff>
    </xdr:from>
    <xdr:to>
      <xdr:col>2</xdr:col>
      <xdr:colOff>1333500</xdr:colOff>
      <xdr:row>294</xdr:row>
      <xdr:rowOff>10583</xdr:rowOff>
    </xdr:to>
    <xdr:sp macro="" textlink="">
      <xdr:nvSpPr>
        <xdr:cNvPr id="239" name="正方形/長方形 238">
          <a:extLst>
            <a:ext uri="{FF2B5EF4-FFF2-40B4-BE49-F238E27FC236}">
              <a16:creationId xmlns:a16="http://schemas.microsoft.com/office/drawing/2014/main" id="{50DE3A37-F5B9-4A7E-BFA2-2834CF6C4E96}"/>
            </a:ext>
          </a:extLst>
        </xdr:cNvPr>
        <xdr:cNvSpPr/>
      </xdr:nvSpPr>
      <xdr:spPr>
        <a:xfrm>
          <a:off x="2127403" y="98202749"/>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0</xdr:colOff>
      <xdr:row>282</xdr:row>
      <xdr:rowOff>0</xdr:rowOff>
    </xdr:from>
    <xdr:to>
      <xdr:col>2</xdr:col>
      <xdr:colOff>127000</xdr:colOff>
      <xdr:row>283</xdr:row>
      <xdr:rowOff>63499</xdr:rowOff>
    </xdr:to>
    <xdr:sp macro="" textlink="">
      <xdr:nvSpPr>
        <xdr:cNvPr id="240" name="正方形/長方形 239">
          <a:extLst>
            <a:ext uri="{FF2B5EF4-FFF2-40B4-BE49-F238E27FC236}">
              <a16:creationId xmlns:a16="http://schemas.microsoft.com/office/drawing/2014/main" id="{E5BCFDCE-4ED8-43F9-8445-200DF8109524}"/>
            </a:ext>
          </a:extLst>
        </xdr:cNvPr>
        <xdr:cNvSpPr/>
      </xdr:nvSpPr>
      <xdr:spPr>
        <a:xfrm>
          <a:off x="349250" y="93313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284</xdr:row>
      <xdr:rowOff>0</xdr:rowOff>
    </xdr:from>
    <xdr:to>
      <xdr:col>2</xdr:col>
      <xdr:colOff>127000</xdr:colOff>
      <xdr:row>285</xdr:row>
      <xdr:rowOff>63499</xdr:rowOff>
    </xdr:to>
    <xdr:sp macro="" textlink="">
      <xdr:nvSpPr>
        <xdr:cNvPr id="241" name="正方形/長方形 240">
          <a:extLst>
            <a:ext uri="{FF2B5EF4-FFF2-40B4-BE49-F238E27FC236}">
              <a16:creationId xmlns:a16="http://schemas.microsoft.com/office/drawing/2014/main" id="{7BCE99CE-F661-4FEE-ABDB-D8C149333B82}"/>
            </a:ext>
          </a:extLst>
        </xdr:cNvPr>
        <xdr:cNvSpPr/>
      </xdr:nvSpPr>
      <xdr:spPr>
        <a:xfrm>
          <a:off x="349250" y="94170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286</xdr:row>
      <xdr:rowOff>0</xdr:rowOff>
    </xdr:from>
    <xdr:to>
      <xdr:col>2</xdr:col>
      <xdr:colOff>127000</xdr:colOff>
      <xdr:row>287</xdr:row>
      <xdr:rowOff>63499</xdr:rowOff>
    </xdr:to>
    <xdr:sp macro="" textlink="">
      <xdr:nvSpPr>
        <xdr:cNvPr id="242" name="正方形/長方形 241">
          <a:extLst>
            <a:ext uri="{FF2B5EF4-FFF2-40B4-BE49-F238E27FC236}">
              <a16:creationId xmlns:a16="http://schemas.microsoft.com/office/drawing/2014/main" id="{A557C21B-FE6E-47FB-9B01-56234EABC85A}"/>
            </a:ext>
          </a:extLst>
        </xdr:cNvPr>
        <xdr:cNvSpPr/>
      </xdr:nvSpPr>
      <xdr:spPr>
        <a:xfrm>
          <a:off x="349250" y="95027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288</xdr:row>
      <xdr:rowOff>0</xdr:rowOff>
    </xdr:from>
    <xdr:to>
      <xdr:col>2</xdr:col>
      <xdr:colOff>127000</xdr:colOff>
      <xdr:row>289</xdr:row>
      <xdr:rowOff>63499</xdr:rowOff>
    </xdr:to>
    <xdr:sp macro="" textlink="">
      <xdr:nvSpPr>
        <xdr:cNvPr id="243" name="正方形/長方形 242">
          <a:extLst>
            <a:ext uri="{FF2B5EF4-FFF2-40B4-BE49-F238E27FC236}">
              <a16:creationId xmlns:a16="http://schemas.microsoft.com/office/drawing/2014/main" id="{1F625FD2-BA83-4EAC-94AB-FB29A1F536FA}"/>
            </a:ext>
          </a:extLst>
        </xdr:cNvPr>
        <xdr:cNvSpPr/>
      </xdr:nvSpPr>
      <xdr:spPr>
        <a:xfrm>
          <a:off x="349250" y="95885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290</xdr:row>
      <xdr:rowOff>0</xdr:rowOff>
    </xdr:from>
    <xdr:to>
      <xdr:col>2</xdr:col>
      <xdr:colOff>127000</xdr:colOff>
      <xdr:row>291</xdr:row>
      <xdr:rowOff>63499</xdr:rowOff>
    </xdr:to>
    <xdr:sp macro="" textlink="">
      <xdr:nvSpPr>
        <xdr:cNvPr id="244" name="正方形/長方形 243">
          <a:extLst>
            <a:ext uri="{FF2B5EF4-FFF2-40B4-BE49-F238E27FC236}">
              <a16:creationId xmlns:a16="http://schemas.microsoft.com/office/drawing/2014/main" id="{DB23FE0F-0D5B-4A7F-9C35-FE6702687974}"/>
            </a:ext>
          </a:extLst>
        </xdr:cNvPr>
        <xdr:cNvSpPr/>
      </xdr:nvSpPr>
      <xdr:spPr>
        <a:xfrm>
          <a:off x="349250" y="96742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292</xdr:row>
      <xdr:rowOff>0</xdr:rowOff>
    </xdr:from>
    <xdr:to>
      <xdr:col>2</xdr:col>
      <xdr:colOff>127000</xdr:colOff>
      <xdr:row>293</xdr:row>
      <xdr:rowOff>63499</xdr:rowOff>
    </xdr:to>
    <xdr:sp macro="" textlink="">
      <xdr:nvSpPr>
        <xdr:cNvPr id="245" name="正方形/長方形 244">
          <a:extLst>
            <a:ext uri="{FF2B5EF4-FFF2-40B4-BE49-F238E27FC236}">
              <a16:creationId xmlns:a16="http://schemas.microsoft.com/office/drawing/2014/main" id="{7554825C-D82B-4408-8FD3-DC4491FB26EA}"/>
            </a:ext>
          </a:extLst>
        </xdr:cNvPr>
        <xdr:cNvSpPr/>
      </xdr:nvSpPr>
      <xdr:spPr>
        <a:xfrm>
          <a:off x="349250" y="97599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294</xdr:row>
      <xdr:rowOff>0</xdr:rowOff>
    </xdr:from>
    <xdr:to>
      <xdr:col>2</xdr:col>
      <xdr:colOff>127000</xdr:colOff>
      <xdr:row>295</xdr:row>
      <xdr:rowOff>63499</xdr:rowOff>
    </xdr:to>
    <xdr:sp macro="" textlink="">
      <xdr:nvSpPr>
        <xdr:cNvPr id="246" name="正方形/長方形 245">
          <a:extLst>
            <a:ext uri="{FF2B5EF4-FFF2-40B4-BE49-F238E27FC236}">
              <a16:creationId xmlns:a16="http://schemas.microsoft.com/office/drawing/2014/main" id="{742C2240-4923-4851-86C0-66F8876CBDEB}"/>
            </a:ext>
          </a:extLst>
        </xdr:cNvPr>
        <xdr:cNvSpPr/>
      </xdr:nvSpPr>
      <xdr:spPr>
        <a:xfrm>
          <a:off x="349250" y="98456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296</xdr:row>
      <xdr:rowOff>0</xdr:rowOff>
    </xdr:from>
    <xdr:to>
      <xdr:col>2</xdr:col>
      <xdr:colOff>127000</xdr:colOff>
      <xdr:row>297</xdr:row>
      <xdr:rowOff>63499</xdr:rowOff>
    </xdr:to>
    <xdr:sp macro="" textlink="">
      <xdr:nvSpPr>
        <xdr:cNvPr id="247" name="正方形/長方形 246">
          <a:extLst>
            <a:ext uri="{FF2B5EF4-FFF2-40B4-BE49-F238E27FC236}">
              <a16:creationId xmlns:a16="http://schemas.microsoft.com/office/drawing/2014/main" id="{774121D6-AEAF-4B6F-9718-B6ED00D3E737}"/>
            </a:ext>
          </a:extLst>
        </xdr:cNvPr>
        <xdr:cNvSpPr/>
      </xdr:nvSpPr>
      <xdr:spPr>
        <a:xfrm>
          <a:off x="349250" y="99314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EB7C4D40-2D1D-43CA-8AC5-0557908649CA}"/>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11" name="正方形/長方形 10">
          <a:extLst>
            <a:ext uri="{FF2B5EF4-FFF2-40B4-BE49-F238E27FC236}">
              <a16:creationId xmlns:a16="http://schemas.microsoft.com/office/drawing/2014/main" id="{B30A39F4-C800-4B91-8DA0-534092A41739}"/>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7" name="正方形/長方形 46">
          <a:extLst>
            <a:ext uri="{FF2B5EF4-FFF2-40B4-BE49-F238E27FC236}">
              <a16:creationId xmlns:a16="http://schemas.microsoft.com/office/drawing/2014/main" id="{EE471124-141B-41FF-8434-4098C614547B}"/>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9" name="正方形/長方形 8">
          <a:extLst>
            <a:ext uri="{FF2B5EF4-FFF2-40B4-BE49-F238E27FC236}">
              <a16:creationId xmlns:a16="http://schemas.microsoft.com/office/drawing/2014/main" id="{95EFB6D9-479E-462C-81B3-C54B92C7C47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0" name="正方形/長方形 9">
          <a:extLst>
            <a:ext uri="{FF2B5EF4-FFF2-40B4-BE49-F238E27FC236}">
              <a16:creationId xmlns:a16="http://schemas.microsoft.com/office/drawing/2014/main" id="{00099667-4CF2-4CF1-ACD3-F24C56F7D1E5}"/>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2" name="正方形/長方形 11">
          <a:extLst>
            <a:ext uri="{FF2B5EF4-FFF2-40B4-BE49-F238E27FC236}">
              <a16:creationId xmlns:a16="http://schemas.microsoft.com/office/drawing/2014/main" id="{D8B758EC-1411-48B6-A566-84ED3FDC3B1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DDD655C7-6C95-4F99-8803-C735CE83089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3" name="正方形/長方形 22">
          <a:extLst>
            <a:ext uri="{FF2B5EF4-FFF2-40B4-BE49-F238E27FC236}">
              <a16:creationId xmlns:a16="http://schemas.microsoft.com/office/drawing/2014/main" id="{200E7C2E-8AEC-4278-819D-C468E6CEF3F6}"/>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4" name="正方形/長方形 23">
          <a:extLst>
            <a:ext uri="{FF2B5EF4-FFF2-40B4-BE49-F238E27FC236}">
              <a16:creationId xmlns:a16="http://schemas.microsoft.com/office/drawing/2014/main" id="{C4878195-D0B3-4EF6-ABC0-3C23E3BF23F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8" name="正方形/長方形 27">
          <a:extLst>
            <a:ext uri="{FF2B5EF4-FFF2-40B4-BE49-F238E27FC236}">
              <a16:creationId xmlns:a16="http://schemas.microsoft.com/office/drawing/2014/main" id="{3A0F977B-DADA-493D-B6BB-F5D8D0A7E64D}"/>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9" name="正方形/長方形 28">
          <a:extLst>
            <a:ext uri="{FF2B5EF4-FFF2-40B4-BE49-F238E27FC236}">
              <a16:creationId xmlns:a16="http://schemas.microsoft.com/office/drawing/2014/main" id="{49D63758-F787-4BFA-8987-63215112A3E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0" name="正方形/長方形 29">
          <a:extLst>
            <a:ext uri="{FF2B5EF4-FFF2-40B4-BE49-F238E27FC236}">
              <a16:creationId xmlns:a16="http://schemas.microsoft.com/office/drawing/2014/main" id="{7B8581F1-9F60-4325-ADB6-5668A9D5A1E1}"/>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1" name="正方形/長方形 30">
          <a:extLst>
            <a:ext uri="{FF2B5EF4-FFF2-40B4-BE49-F238E27FC236}">
              <a16:creationId xmlns:a16="http://schemas.microsoft.com/office/drawing/2014/main" id="{89D5321E-F8DC-4AC9-A803-C630AA418723}"/>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32" name="正方形/長方形 31">
          <a:extLst>
            <a:ext uri="{FF2B5EF4-FFF2-40B4-BE49-F238E27FC236}">
              <a16:creationId xmlns:a16="http://schemas.microsoft.com/office/drawing/2014/main" id="{53E17F6C-ABAE-4444-925B-358AB8A14CCF}"/>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3" name="正方形/長方形 32">
          <a:extLst>
            <a:ext uri="{FF2B5EF4-FFF2-40B4-BE49-F238E27FC236}">
              <a16:creationId xmlns:a16="http://schemas.microsoft.com/office/drawing/2014/main" id="{D55AD3FE-085E-4E0C-AF87-32EB9E63041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2" name="正方形/長方形 1">
          <a:extLst>
            <a:ext uri="{FF2B5EF4-FFF2-40B4-BE49-F238E27FC236}">
              <a16:creationId xmlns:a16="http://schemas.microsoft.com/office/drawing/2014/main" id="{84976E0F-7898-4197-83E1-356AC54E6E75}"/>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3" name="正方形/長方形 2">
          <a:extLst>
            <a:ext uri="{FF2B5EF4-FFF2-40B4-BE49-F238E27FC236}">
              <a16:creationId xmlns:a16="http://schemas.microsoft.com/office/drawing/2014/main" id="{B5DBB8E7-E75D-4821-9631-6964957D89AB}"/>
            </a:ext>
          </a:extLst>
        </xdr:cNvPr>
        <xdr:cNvSpPr/>
      </xdr:nvSpPr>
      <xdr:spPr>
        <a:xfrm>
          <a:off x="2128461" y="7658100"/>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6696F22A-F85E-432E-8201-521BAECB92FD}"/>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5" name="正方形/長方形 4">
          <a:extLst>
            <a:ext uri="{FF2B5EF4-FFF2-40B4-BE49-F238E27FC236}">
              <a16:creationId xmlns:a16="http://schemas.microsoft.com/office/drawing/2014/main" id="{789BA8F2-FADD-47C8-B571-248880E4418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6" name="正方形/長方形 5">
          <a:extLst>
            <a:ext uri="{FF2B5EF4-FFF2-40B4-BE49-F238E27FC236}">
              <a16:creationId xmlns:a16="http://schemas.microsoft.com/office/drawing/2014/main" id="{A73C94D8-018C-47FC-8731-599B5AD27B54}"/>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7" name="正方形/長方形 6">
          <a:extLst>
            <a:ext uri="{FF2B5EF4-FFF2-40B4-BE49-F238E27FC236}">
              <a16:creationId xmlns:a16="http://schemas.microsoft.com/office/drawing/2014/main" id="{3C001A50-077A-45DA-9A7B-A169A861E78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8" name="正方形/長方形 7">
          <a:extLst>
            <a:ext uri="{FF2B5EF4-FFF2-40B4-BE49-F238E27FC236}">
              <a16:creationId xmlns:a16="http://schemas.microsoft.com/office/drawing/2014/main" id="{D1148BCF-BC38-4104-8894-1914DB23154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9" name="正方形/長方形 8">
          <a:extLst>
            <a:ext uri="{FF2B5EF4-FFF2-40B4-BE49-F238E27FC236}">
              <a16:creationId xmlns:a16="http://schemas.microsoft.com/office/drawing/2014/main" id="{06ADB6E0-AC0A-4C65-8064-3A0B6D679EC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0" name="正方形/長方形 9">
          <a:extLst>
            <a:ext uri="{FF2B5EF4-FFF2-40B4-BE49-F238E27FC236}">
              <a16:creationId xmlns:a16="http://schemas.microsoft.com/office/drawing/2014/main" id="{3508B03D-FEA7-46ED-A487-76E27275071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7" name="正方形/長方形 16">
          <a:extLst>
            <a:ext uri="{FF2B5EF4-FFF2-40B4-BE49-F238E27FC236}">
              <a16:creationId xmlns:a16="http://schemas.microsoft.com/office/drawing/2014/main" id="{C50134B5-32AD-429B-B3B6-51F2397336B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5324BCDA-1793-4E77-8CCB-C2ACC1DCFD53}"/>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9" name="正方形/長方形 18">
          <a:extLst>
            <a:ext uri="{FF2B5EF4-FFF2-40B4-BE49-F238E27FC236}">
              <a16:creationId xmlns:a16="http://schemas.microsoft.com/office/drawing/2014/main" id="{E9065A5E-FEB2-4AFE-8821-F293F6F35524}"/>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0" name="正方形/長方形 19">
          <a:extLst>
            <a:ext uri="{FF2B5EF4-FFF2-40B4-BE49-F238E27FC236}">
              <a16:creationId xmlns:a16="http://schemas.microsoft.com/office/drawing/2014/main" id="{17770891-67E2-4F9B-B6A3-A10E48359EA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1" name="正方形/長方形 20">
          <a:extLst>
            <a:ext uri="{FF2B5EF4-FFF2-40B4-BE49-F238E27FC236}">
              <a16:creationId xmlns:a16="http://schemas.microsoft.com/office/drawing/2014/main" id="{4685753D-F9CB-4450-A2A4-E35E60227F8A}"/>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45277ADF-F392-42FC-9A9D-6D36D2B867A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797974F-98B4-4548-AA67-6F83402FD29E}"/>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F60609FF-0828-4476-8471-4B699373B36A}"/>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B33A66E6-A3BA-4B37-BE78-77B43ED08A8F}"/>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BD19C7A3-48E0-4F84-AB0A-100164C025C9}"/>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7A887A4B-6FB1-4495-A108-2A8A331C1FDA}"/>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86C8E3E9-ABDD-41AC-BF17-A9FA72207664}"/>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2CF7A648-E575-41D2-9444-CFC41E7E135F}"/>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9" name="正方形/長方形 8">
          <a:extLst>
            <a:ext uri="{FF2B5EF4-FFF2-40B4-BE49-F238E27FC236}">
              <a16:creationId xmlns:a16="http://schemas.microsoft.com/office/drawing/2014/main" id="{EBAC032B-D674-41B3-877B-5950B50049BC}"/>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0" name="正方形/長方形 9">
          <a:extLst>
            <a:ext uri="{FF2B5EF4-FFF2-40B4-BE49-F238E27FC236}">
              <a16:creationId xmlns:a16="http://schemas.microsoft.com/office/drawing/2014/main" id="{57CD5C10-0EF3-4517-BCB4-6F281CE879FE}"/>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11" name="正方形/長方形 10">
          <a:extLst>
            <a:ext uri="{FF2B5EF4-FFF2-40B4-BE49-F238E27FC236}">
              <a16:creationId xmlns:a16="http://schemas.microsoft.com/office/drawing/2014/main" id="{7EF7A785-8FC4-4686-8519-36B74CBE32FD}"/>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2" name="正方形/長方形 11">
          <a:extLst>
            <a:ext uri="{FF2B5EF4-FFF2-40B4-BE49-F238E27FC236}">
              <a16:creationId xmlns:a16="http://schemas.microsoft.com/office/drawing/2014/main" id="{9CEE882C-9582-4C9C-9B70-999EFBC98CB5}"/>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3" name="正方形/長方形 12">
          <a:extLst>
            <a:ext uri="{FF2B5EF4-FFF2-40B4-BE49-F238E27FC236}">
              <a16:creationId xmlns:a16="http://schemas.microsoft.com/office/drawing/2014/main" id="{A2F0728D-AE64-4F26-B882-2A92F2E4EDED}"/>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4" name="正方形/長方形 13">
          <a:extLst>
            <a:ext uri="{FF2B5EF4-FFF2-40B4-BE49-F238E27FC236}">
              <a16:creationId xmlns:a16="http://schemas.microsoft.com/office/drawing/2014/main" id="{88A817FD-38E9-4527-B568-420963B39BAA}"/>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5" name="正方形/長方形 14">
          <a:extLst>
            <a:ext uri="{FF2B5EF4-FFF2-40B4-BE49-F238E27FC236}">
              <a16:creationId xmlns:a16="http://schemas.microsoft.com/office/drawing/2014/main" id="{E24B6340-22A2-483D-8E3E-D1A2FDEB591A}"/>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6" name="正方形/長方形 15">
          <a:extLst>
            <a:ext uri="{FF2B5EF4-FFF2-40B4-BE49-F238E27FC236}">
              <a16:creationId xmlns:a16="http://schemas.microsoft.com/office/drawing/2014/main" id="{855A248C-E8D9-4189-946A-BBE7BBB1C947}"/>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7" name="正方形/長方形 16">
          <a:extLst>
            <a:ext uri="{FF2B5EF4-FFF2-40B4-BE49-F238E27FC236}">
              <a16:creationId xmlns:a16="http://schemas.microsoft.com/office/drawing/2014/main" id="{279F333E-529D-484E-B65E-E320F95BA665}"/>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402166</xdr:colOff>
      <xdr:row>0</xdr:row>
      <xdr:rowOff>21166</xdr:rowOff>
    </xdr:from>
    <xdr:to>
      <xdr:col>3</xdr:col>
      <xdr:colOff>31750</xdr:colOff>
      <xdr:row>1</xdr:row>
      <xdr:rowOff>126999</xdr:rowOff>
    </xdr:to>
    <xdr:sp macro="" textlink="">
      <xdr:nvSpPr>
        <xdr:cNvPr id="18" name="正方形/長方形 17">
          <a:extLst>
            <a:ext uri="{FF2B5EF4-FFF2-40B4-BE49-F238E27FC236}">
              <a16:creationId xmlns:a16="http://schemas.microsoft.com/office/drawing/2014/main" id="{DDB6E820-137E-44B6-A65B-D2C45811CA94}"/>
            </a:ext>
          </a:extLst>
        </xdr:cNvPr>
        <xdr:cNvSpPr/>
      </xdr:nvSpPr>
      <xdr:spPr>
        <a:xfrm>
          <a:off x="1440391" y="21166"/>
          <a:ext cx="982134" cy="382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記入見本</a:t>
          </a:r>
        </a:p>
      </xdr:txBody>
    </xdr:sp>
    <xdr:clientData/>
  </xdr:twoCellAnchor>
  <xdr:twoCellAnchor>
    <xdr:from>
      <xdr:col>13</xdr:col>
      <xdr:colOff>52917</xdr:colOff>
      <xdr:row>9</xdr:row>
      <xdr:rowOff>507999</xdr:rowOff>
    </xdr:from>
    <xdr:to>
      <xdr:col>21</xdr:col>
      <xdr:colOff>179917</xdr:colOff>
      <xdr:row>11</xdr:row>
      <xdr:rowOff>232832</xdr:rowOff>
    </xdr:to>
    <xdr:sp macro="" textlink="">
      <xdr:nvSpPr>
        <xdr:cNvPr id="19" name="正方形/長方形 18">
          <a:extLst>
            <a:ext uri="{FF2B5EF4-FFF2-40B4-BE49-F238E27FC236}">
              <a16:creationId xmlns:a16="http://schemas.microsoft.com/office/drawing/2014/main" id="{03D261BC-7E79-43CC-A75E-0DF08CDA3251}"/>
            </a:ext>
          </a:extLst>
        </xdr:cNvPr>
        <xdr:cNvSpPr/>
      </xdr:nvSpPr>
      <xdr:spPr>
        <a:xfrm>
          <a:off x="8825442" y="2708274"/>
          <a:ext cx="2203450" cy="5535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↑コース名をプルダウンから</a:t>
          </a:r>
          <a:endParaRPr kumimoji="1" lang="en-US" altLang="ja-JP" sz="1200" b="1">
            <a:solidFill>
              <a:srgbClr val="FF0000"/>
            </a:solidFill>
          </a:endParaRPr>
        </a:p>
        <a:p>
          <a:pPr algn="l"/>
          <a:r>
            <a:rPr kumimoji="1" lang="ja-JP" altLang="en-US" sz="1200" b="1">
              <a:solidFill>
                <a:srgbClr val="FF0000"/>
              </a:solidFill>
            </a:rPr>
            <a:t>選択してください。</a:t>
          </a:r>
        </a:p>
      </xdr:txBody>
    </xdr:sp>
    <xdr:clientData/>
  </xdr:twoCellAnchor>
  <xdr:twoCellAnchor>
    <xdr:from>
      <xdr:col>12</xdr:col>
      <xdr:colOff>296332</xdr:colOff>
      <xdr:row>1</xdr:row>
      <xdr:rowOff>0</xdr:rowOff>
    </xdr:from>
    <xdr:to>
      <xdr:col>15</xdr:col>
      <xdr:colOff>232832</xdr:colOff>
      <xdr:row>5</xdr:row>
      <xdr:rowOff>0</xdr:rowOff>
    </xdr:to>
    <xdr:sp macro="" textlink="">
      <xdr:nvSpPr>
        <xdr:cNvPr id="20" name="正方形/長方形 19">
          <a:extLst>
            <a:ext uri="{FF2B5EF4-FFF2-40B4-BE49-F238E27FC236}">
              <a16:creationId xmlns:a16="http://schemas.microsoft.com/office/drawing/2014/main" id="{6AA013E4-BB6A-479A-966E-8F0BA4E99227}"/>
            </a:ext>
          </a:extLst>
        </xdr:cNvPr>
        <xdr:cNvSpPr/>
      </xdr:nvSpPr>
      <xdr:spPr>
        <a:xfrm>
          <a:off x="8192557" y="276225"/>
          <a:ext cx="1270000" cy="647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発送希望日を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0</xdr:col>
      <xdr:colOff>0</xdr:colOff>
      <xdr:row>7</xdr:row>
      <xdr:rowOff>74083</xdr:rowOff>
    </xdr:from>
    <xdr:to>
      <xdr:col>2</xdr:col>
      <xdr:colOff>740833</xdr:colOff>
      <xdr:row>8</xdr:row>
      <xdr:rowOff>31750</xdr:rowOff>
    </xdr:to>
    <xdr:sp macro="" textlink="">
      <xdr:nvSpPr>
        <xdr:cNvPr id="21" name="正方形/長方形 20">
          <a:extLst>
            <a:ext uri="{FF2B5EF4-FFF2-40B4-BE49-F238E27FC236}">
              <a16:creationId xmlns:a16="http://schemas.microsoft.com/office/drawing/2014/main" id="{BC94E15F-BD75-47B3-9C76-9193D1C93E3A}"/>
            </a:ext>
          </a:extLst>
        </xdr:cNvPr>
        <xdr:cNvSpPr/>
      </xdr:nvSpPr>
      <xdr:spPr>
        <a:xfrm>
          <a:off x="0" y="1712383"/>
          <a:ext cx="1779058" cy="2719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カタログギフトの場合</a:t>
          </a:r>
        </a:p>
      </xdr:txBody>
    </xdr:sp>
    <xdr:clientData/>
  </xdr:twoCellAnchor>
  <xdr:twoCellAnchor>
    <xdr:from>
      <xdr:col>0</xdr:col>
      <xdr:colOff>0</xdr:colOff>
      <xdr:row>13</xdr:row>
      <xdr:rowOff>296333</xdr:rowOff>
    </xdr:from>
    <xdr:to>
      <xdr:col>2</xdr:col>
      <xdr:colOff>148165</xdr:colOff>
      <xdr:row>14</xdr:row>
      <xdr:rowOff>21167</xdr:rowOff>
    </xdr:to>
    <xdr:sp macro="" textlink="">
      <xdr:nvSpPr>
        <xdr:cNvPr id="22" name="正方形/長方形 21">
          <a:extLst>
            <a:ext uri="{FF2B5EF4-FFF2-40B4-BE49-F238E27FC236}">
              <a16:creationId xmlns:a16="http://schemas.microsoft.com/office/drawing/2014/main" id="{5F52107B-74D6-4B55-85E8-B58B9DCD2985}"/>
            </a:ext>
          </a:extLst>
        </xdr:cNvPr>
        <xdr:cNvSpPr/>
      </xdr:nvSpPr>
      <xdr:spPr>
        <a:xfrm>
          <a:off x="0" y="4153958"/>
          <a:ext cx="1186390" cy="3058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フリーの場合</a:t>
          </a:r>
        </a:p>
      </xdr:txBody>
    </xdr:sp>
    <xdr:clientData/>
  </xdr:twoCellAnchor>
  <xdr:twoCellAnchor>
    <xdr:from>
      <xdr:col>24</xdr:col>
      <xdr:colOff>31750</xdr:colOff>
      <xdr:row>10</xdr:row>
      <xdr:rowOff>74083</xdr:rowOff>
    </xdr:from>
    <xdr:to>
      <xdr:col>29</xdr:col>
      <xdr:colOff>381000</xdr:colOff>
      <xdr:row>13</xdr:row>
      <xdr:rowOff>253999</xdr:rowOff>
    </xdr:to>
    <xdr:sp macro="" textlink="">
      <xdr:nvSpPr>
        <xdr:cNvPr id="23" name="正方形/長方形 22">
          <a:extLst>
            <a:ext uri="{FF2B5EF4-FFF2-40B4-BE49-F238E27FC236}">
              <a16:creationId xmlns:a16="http://schemas.microsoft.com/office/drawing/2014/main" id="{E341CBFF-C8D4-4A59-8A7B-69E844C75FCF}"/>
            </a:ext>
          </a:extLst>
        </xdr:cNvPr>
        <xdr:cNvSpPr/>
      </xdr:nvSpPr>
      <xdr:spPr>
        <a:xfrm>
          <a:off x="11566525" y="2855383"/>
          <a:ext cx="1730375" cy="12562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↑必要に応じて、</a:t>
          </a:r>
          <a:endParaRPr kumimoji="1" lang="en-US" altLang="ja-JP" sz="1200" b="1">
            <a:solidFill>
              <a:srgbClr val="FF0000"/>
            </a:solidFill>
          </a:endParaRPr>
        </a:p>
        <a:p>
          <a:pPr algn="l"/>
          <a:r>
            <a:rPr kumimoji="1" lang="ja-JP" altLang="en-US" sz="1200" b="1">
              <a:solidFill>
                <a:srgbClr val="FF0000"/>
              </a:solidFill>
            </a:rPr>
            <a:t>お礼の定型カードを</a:t>
          </a:r>
          <a:endParaRPr kumimoji="1" lang="en-US" altLang="ja-JP" sz="1200" b="1">
            <a:solidFill>
              <a:srgbClr val="FF0000"/>
            </a:solidFill>
          </a:endParaRPr>
        </a:p>
        <a:p>
          <a:pPr algn="l"/>
          <a:r>
            <a:rPr kumimoji="1" lang="ja-JP" altLang="en-US" sz="1200" b="1">
              <a:solidFill>
                <a:srgbClr val="FF0000"/>
              </a:solidFill>
            </a:rPr>
            <a:t>プルダウンから選択</a:t>
          </a:r>
          <a:endParaRPr kumimoji="1" lang="en-US" altLang="ja-JP" sz="1200" b="1">
            <a:solidFill>
              <a:srgbClr val="FF0000"/>
            </a:solidFill>
          </a:endParaRPr>
        </a:p>
        <a:p>
          <a:pPr algn="l"/>
          <a:r>
            <a:rPr kumimoji="1" lang="ja-JP" altLang="en-US" sz="1200" b="1">
              <a:solidFill>
                <a:srgbClr val="FF0000"/>
              </a:solidFill>
            </a:rPr>
            <a:t>してください。</a:t>
          </a:r>
          <a:endParaRPr kumimoji="1" lang="en-US" altLang="ja-JP" sz="1200" b="1">
            <a:solidFill>
              <a:srgbClr val="FF0000"/>
            </a:solidFill>
          </a:endParaRPr>
        </a:p>
        <a:p>
          <a:pPr algn="l"/>
          <a:r>
            <a:rPr kumimoji="1" lang="ja-JP" altLang="en-US" sz="1200" b="1">
              <a:solidFill>
                <a:srgbClr val="FF0000"/>
              </a:solidFill>
            </a:rPr>
            <a:t>↓</a:t>
          </a:r>
        </a:p>
      </xdr:txBody>
    </xdr:sp>
    <xdr:clientData/>
  </xdr:twoCellAnchor>
  <xdr:twoCellAnchor>
    <xdr:from>
      <xdr:col>12</xdr:col>
      <xdr:colOff>52916</xdr:colOff>
      <xdr:row>15</xdr:row>
      <xdr:rowOff>444501</xdr:rowOff>
    </xdr:from>
    <xdr:to>
      <xdr:col>17</xdr:col>
      <xdr:colOff>105833</xdr:colOff>
      <xdr:row>17</xdr:row>
      <xdr:rowOff>285751</xdr:rowOff>
    </xdr:to>
    <xdr:sp macro="" textlink="">
      <xdr:nvSpPr>
        <xdr:cNvPr id="24" name="正方形/長方形 23">
          <a:extLst>
            <a:ext uri="{FF2B5EF4-FFF2-40B4-BE49-F238E27FC236}">
              <a16:creationId xmlns:a16="http://schemas.microsoft.com/office/drawing/2014/main" id="{0763FCCB-38A0-45AA-B0D6-F53328AA131B}"/>
            </a:ext>
          </a:extLst>
        </xdr:cNvPr>
        <xdr:cNvSpPr/>
      </xdr:nvSpPr>
      <xdr:spPr>
        <a:xfrm>
          <a:off x="7949141" y="5130801"/>
          <a:ext cx="1843617" cy="6699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ご注文番号・商品名を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20</xdr:col>
      <xdr:colOff>84665</xdr:colOff>
      <xdr:row>15</xdr:row>
      <xdr:rowOff>455084</xdr:rowOff>
    </xdr:from>
    <xdr:to>
      <xdr:col>28</xdr:col>
      <xdr:colOff>497416</xdr:colOff>
      <xdr:row>17</xdr:row>
      <xdr:rowOff>254000</xdr:rowOff>
    </xdr:to>
    <xdr:sp macro="" textlink="">
      <xdr:nvSpPr>
        <xdr:cNvPr id="25" name="正方形/長方形 24">
          <a:extLst>
            <a:ext uri="{FF2B5EF4-FFF2-40B4-BE49-F238E27FC236}">
              <a16:creationId xmlns:a16="http://schemas.microsoft.com/office/drawing/2014/main" id="{0C24D95B-2171-4F52-A24C-D963CEE19269}"/>
            </a:ext>
          </a:extLst>
        </xdr:cNvPr>
        <xdr:cNvSpPr/>
      </xdr:nvSpPr>
      <xdr:spPr>
        <a:xfrm>
          <a:off x="10228790" y="5141384"/>
          <a:ext cx="2498726" cy="6275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記入する金額は税込み・</a:t>
          </a:r>
          <a:endParaRPr kumimoji="1" lang="en-US" altLang="ja-JP" sz="1200" b="1">
            <a:solidFill>
              <a:srgbClr val="FF0000"/>
            </a:solidFill>
          </a:endParaRPr>
        </a:p>
        <a:p>
          <a:pPr algn="ctr"/>
          <a:r>
            <a:rPr kumimoji="1" lang="ja-JP" altLang="en-US" sz="1200" b="1">
              <a:solidFill>
                <a:srgbClr val="FF0000"/>
              </a:solidFill>
            </a:rPr>
            <a:t>税抜きどれでも問題ありません。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01"/>
  <sheetViews>
    <sheetView showGridLines="0" tabSelected="1" zoomScale="90" zoomScaleNormal="90" zoomScaleSheetLayoutView="90" workbookViewId="0">
      <selection activeCell="A6" sqref="A6:C6"/>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15.5" hidden="1" customWidth="1"/>
  </cols>
  <sheetData>
    <row r="1" spans="1:28" ht="21.95" customHeight="1">
      <c r="A1" s="116" t="s">
        <v>51</v>
      </c>
      <c r="B1" s="116"/>
      <c r="C1" s="116"/>
      <c r="D1" s="116"/>
      <c r="E1" s="116"/>
      <c r="F1" s="116"/>
      <c r="G1" s="116"/>
      <c r="V1" s="4"/>
      <c r="W1" s="6" t="s">
        <v>21</v>
      </c>
      <c r="X1" s="5" t="s">
        <v>23</v>
      </c>
      <c r="Y1" s="7" t="s">
        <v>22</v>
      </c>
      <c r="Z1" s="4"/>
      <c r="AA1" s="6" t="s">
        <v>21</v>
      </c>
    </row>
    <row r="2" spans="1:28" ht="9.75" customHeight="1">
      <c r="A2" s="116"/>
      <c r="B2" s="116"/>
      <c r="C2" s="116"/>
      <c r="D2" s="116"/>
      <c r="E2" s="116"/>
      <c r="F2" s="116"/>
      <c r="G2" s="116"/>
    </row>
    <row r="3" spans="1:28" ht="6" customHeight="1"/>
    <row r="4" spans="1:28" ht="17.25" customHeight="1">
      <c r="A4" s="49" t="s">
        <v>8</v>
      </c>
      <c r="B4" s="33"/>
      <c r="C4" s="34"/>
      <c r="D4" s="32" t="s">
        <v>1</v>
      </c>
      <c r="E4" s="33"/>
      <c r="F4" s="34"/>
      <c r="G4" s="9" t="s">
        <v>2</v>
      </c>
      <c r="H4" s="32" t="s">
        <v>3</v>
      </c>
      <c r="I4" s="33"/>
      <c r="J4" s="33"/>
      <c r="K4" s="33"/>
      <c r="L4" s="56"/>
      <c r="M4" s="1"/>
      <c r="N4" s="49" t="s">
        <v>13</v>
      </c>
      <c r="O4" s="33"/>
      <c r="P4" s="33"/>
      <c r="Q4" s="33"/>
      <c r="R4" s="33"/>
      <c r="S4" s="33"/>
      <c r="T4" s="56"/>
      <c r="U4" s="49" t="s">
        <v>90</v>
      </c>
      <c r="V4" s="33"/>
      <c r="W4" s="33"/>
      <c r="X4" s="56"/>
      <c r="Y4" s="49" t="s">
        <v>10</v>
      </c>
      <c r="Z4" s="33"/>
      <c r="AA4" s="56"/>
    </row>
    <row r="5" spans="1:28" ht="18" customHeight="1">
      <c r="A5" s="110" t="s">
        <v>30</v>
      </c>
      <c r="B5" s="111"/>
      <c r="C5" s="10"/>
      <c r="D5" s="104"/>
      <c r="E5" s="106" t="s">
        <v>16</v>
      </c>
      <c r="F5" s="35"/>
      <c r="G5" s="108"/>
      <c r="H5" s="104"/>
      <c r="I5" s="81" t="s">
        <v>14</v>
      </c>
      <c r="J5" s="69"/>
      <c r="K5" s="81" t="s">
        <v>15</v>
      </c>
      <c r="L5" s="83"/>
      <c r="M5" s="117"/>
      <c r="N5" s="85"/>
      <c r="O5" s="87" t="s">
        <v>17</v>
      </c>
      <c r="P5" s="89"/>
      <c r="Q5" s="87" t="s">
        <v>18</v>
      </c>
      <c r="R5" s="87" t="s">
        <v>19</v>
      </c>
      <c r="S5" s="89"/>
      <c r="T5" s="91" t="s">
        <v>20</v>
      </c>
      <c r="U5" s="93">
        <f>IFERROR(SUM(AB9:AB22)+SUM(AB30:AB45)+SUM(AB53:AB68)+SUM(AB76:AB91)+SUM(AB99:AB114)+SUM(AB122:AB137)+SUM(AB145:AB160)+SUM(AB168:AB183)+SUM(AB191:AB206)+SUM(AB214:AB229)+SUM(AB237:AB252)+SUM(AB260:AB275)+SUM(AB283:AB298),"")</f>
        <v>0</v>
      </c>
      <c r="V5" s="94"/>
      <c r="W5" s="94"/>
      <c r="X5" s="95"/>
      <c r="Y5" s="75">
        <f>SUM(W9:X22)+SUM(W30:X45)+SUM(W53:X68)+SUM(W76:X91)+SUM(W99:X114)+SUM(W122:X137)+SUM(W145:X160)+SUM(W168:X183)+SUM(W191:X206)+SUM(W214:X229)+SUM(W237:X252)+SUM(W191:X206)+SUM(W260:X275)+SUM(W283:X298)</f>
        <v>0</v>
      </c>
      <c r="Z5" s="76"/>
      <c r="AA5" s="77"/>
    </row>
    <row r="6" spans="1:28" ht="47.1" customHeight="1">
      <c r="A6" s="101"/>
      <c r="B6" s="102"/>
      <c r="C6" s="103"/>
      <c r="D6" s="105"/>
      <c r="E6" s="107"/>
      <c r="F6" s="36"/>
      <c r="G6" s="109"/>
      <c r="H6" s="105"/>
      <c r="I6" s="82"/>
      <c r="J6" s="70"/>
      <c r="K6" s="82"/>
      <c r="L6" s="84"/>
      <c r="M6" s="117"/>
      <c r="N6" s="86"/>
      <c r="O6" s="88"/>
      <c r="P6" s="90"/>
      <c r="Q6" s="88"/>
      <c r="R6" s="88"/>
      <c r="S6" s="90"/>
      <c r="T6" s="92"/>
      <c r="U6" s="96"/>
      <c r="V6" s="97"/>
      <c r="W6" s="97"/>
      <c r="X6" s="98"/>
      <c r="Y6" s="78"/>
      <c r="Z6" s="79"/>
      <c r="AA6" s="80"/>
    </row>
    <row r="7" spans="1:28" ht="9.9499999999999993" customHeight="1"/>
    <row r="8" spans="1:28" ht="24.95" customHeight="1">
      <c r="A8" s="49" t="s">
        <v>0</v>
      </c>
      <c r="B8" s="33"/>
      <c r="C8" s="34"/>
      <c r="D8" s="32" t="s">
        <v>1</v>
      </c>
      <c r="E8" s="33"/>
      <c r="F8" s="34"/>
      <c r="G8" s="9" t="s">
        <v>2</v>
      </c>
      <c r="H8" s="32" t="s">
        <v>3</v>
      </c>
      <c r="I8" s="33"/>
      <c r="J8" s="33"/>
      <c r="K8" s="33"/>
      <c r="L8" s="34"/>
      <c r="M8" s="9" t="s">
        <v>4</v>
      </c>
      <c r="N8" s="32" t="s">
        <v>5</v>
      </c>
      <c r="O8" s="33"/>
      <c r="P8" s="33"/>
      <c r="Q8" s="33"/>
      <c r="R8" s="33"/>
      <c r="S8" s="33"/>
      <c r="T8" s="34"/>
      <c r="U8" s="32" t="s">
        <v>91</v>
      </c>
      <c r="V8" s="34"/>
      <c r="W8" s="32" t="s">
        <v>7</v>
      </c>
      <c r="X8" s="56"/>
      <c r="Y8" s="57" t="s">
        <v>12</v>
      </c>
      <c r="Z8" s="58"/>
      <c r="AA8" s="59"/>
    </row>
    <row r="9" spans="1:28" ht="20.100000000000001" customHeight="1">
      <c r="A9" s="50">
        <v>1</v>
      </c>
      <c r="B9" s="19"/>
      <c r="C9" s="15"/>
      <c r="D9" s="104"/>
      <c r="E9" s="81" t="s">
        <v>16</v>
      </c>
      <c r="F9" s="35"/>
      <c r="G9" s="114"/>
      <c r="H9" s="104"/>
      <c r="I9" s="81" t="s">
        <v>14</v>
      </c>
      <c r="J9" s="69"/>
      <c r="K9" s="81" t="s">
        <v>15</v>
      </c>
      <c r="L9" s="35"/>
      <c r="M9" s="37" t="str">
        <f>IF(N9="","",VLOOKUP(N9,Sheet1!$B$2:$D$14,2,0))</f>
        <v/>
      </c>
      <c r="N9" s="39"/>
      <c r="O9" s="40"/>
      <c r="P9" s="40"/>
      <c r="Q9" s="40"/>
      <c r="R9" s="40"/>
      <c r="S9" s="40"/>
      <c r="T9" s="41"/>
      <c r="U9" s="45" t="str">
        <f>IF(N9="","",VLOOKUP(N9,Sheet1!$B$2:$D$14,3,0))</f>
        <v/>
      </c>
      <c r="V9" s="46"/>
      <c r="W9" s="71"/>
      <c r="X9" s="72"/>
      <c r="Y9" s="62"/>
      <c r="Z9" s="60"/>
      <c r="AA9" s="54"/>
      <c r="AB9" t="str">
        <f>IF(W9="","",U9*W9)</f>
        <v/>
      </c>
    </row>
    <row r="10" spans="1:28" ht="45.95" customHeight="1">
      <c r="A10" s="51"/>
      <c r="B10" s="52"/>
      <c r="C10" s="53"/>
      <c r="D10" s="105"/>
      <c r="E10" s="82"/>
      <c r="F10" s="36"/>
      <c r="G10" s="115"/>
      <c r="H10" s="105"/>
      <c r="I10" s="82"/>
      <c r="J10" s="70"/>
      <c r="K10" s="82"/>
      <c r="L10" s="36"/>
      <c r="M10" s="38"/>
      <c r="N10" s="42"/>
      <c r="O10" s="43"/>
      <c r="P10" s="43"/>
      <c r="Q10" s="43"/>
      <c r="R10" s="43"/>
      <c r="S10" s="43"/>
      <c r="T10" s="44"/>
      <c r="U10" s="47"/>
      <c r="V10" s="48"/>
      <c r="W10" s="73"/>
      <c r="X10" s="74"/>
      <c r="Y10" s="63"/>
      <c r="Z10" s="61"/>
      <c r="AA10" s="55"/>
      <c r="AB10" t="str">
        <f>IF(W10="","",U9*W10)</f>
        <v/>
      </c>
    </row>
    <row r="11" spans="1:28" ht="20.100000000000001" customHeight="1">
      <c r="A11" s="50">
        <v>2</v>
      </c>
      <c r="B11" s="16"/>
      <c r="C11" s="12"/>
      <c r="D11" s="104"/>
      <c r="E11" s="112" t="s">
        <v>16</v>
      </c>
      <c r="F11" s="35"/>
      <c r="G11" s="114"/>
      <c r="H11" s="104"/>
      <c r="I11" s="81" t="s">
        <v>14</v>
      </c>
      <c r="J11" s="69"/>
      <c r="K11" s="81" t="s">
        <v>15</v>
      </c>
      <c r="L11" s="35"/>
      <c r="M11" s="37" t="str">
        <f>IF(N11="","",VLOOKUP(N11,Sheet1!$B$2:$D$14,2,0))</f>
        <v/>
      </c>
      <c r="N11" s="39"/>
      <c r="O11" s="40"/>
      <c r="P11" s="40"/>
      <c r="Q11" s="40"/>
      <c r="R11" s="40"/>
      <c r="S11" s="40"/>
      <c r="T11" s="41"/>
      <c r="U11" s="45" t="str">
        <f>IF(N11="","",VLOOKUP(N11,Sheet1!$B$2:$D$14,3,0))</f>
        <v/>
      </c>
      <c r="V11" s="46"/>
      <c r="W11" s="71"/>
      <c r="X11" s="72"/>
      <c r="Y11" s="62"/>
      <c r="Z11" s="60"/>
      <c r="AA11" s="54"/>
      <c r="AB11" t="str">
        <f>IF(W11="","",U11*W11)</f>
        <v/>
      </c>
    </row>
    <row r="12" spans="1:28" ht="45.95" customHeight="1">
      <c r="A12" s="51"/>
      <c r="B12" s="99"/>
      <c r="C12" s="100"/>
      <c r="D12" s="105"/>
      <c r="E12" s="113"/>
      <c r="F12" s="36"/>
      <c r="G12" s="115"/>
      <c r="H12" s="105"/>
      <c r="I12" s="82"/>
      <c r="J12" s="70"/>
      <c r="K12" s="82"/>
      <c r="L12" s="36"/>
      <c r="M12" s="38"/>
      <c r="N12" s="42"/>
      <c r="O12" s="43"/>
      <c r="P12" s="43"/>
      <c r="Q12" s="43"/>
      <c r="R12" s="43"/>
      <c r="S12" s="43"/>
      <c r="T12" s="44"/>
      <c r="U12" s="47"/>
      <c r="V12" s="48"/>
      <c r="W12" s="73"/>
      <c r="X12" s="74"/>
      <c r="Y12" s="63"/>
      <c r="Z12" s="61"/>
      <c r="AA12" s="55"/>
      <c r="AB12" t="str">
        <f>IF(W12="","",U11*W12)</f>
        <v/>
      </c>
    </row>
    <row r="13" spans="1:28" ht="20.100000000000001" customHeight="1">
      <c r="A13" s="50">
        <v>3</v>
      </c>
      <c r="B13" s="16"/>
      <c r="C13" s="20"/>
      <c r="D13" s="104"/>
      <c r="E13" s="112" t="s">
        <v>16</v>
      </c>
      <c r="F13" s="35"/>
      <c r="G13" s="114"/>
      <c r="H13" s="104"/>
      <c r="I13" s="81" t="s">
        <v>14</v>
      </c>
      <c r="J13" s="69"/>
      <c r="K13" s="81" t="s">
        <v>15</v>
      </c>
      <c r="L13" s="35"/>
      <c r="M13" s="37" t="str">
        <f>IF(N13="","",VLOOKUP(N13,Sheet1!$B$2:$D$14,2,0))</f>
        <v/>
      </c>
      <c r="N13" s="39"/>
      <c r="O13" s="40"/>
      <c r="P13" s="40"/>
      <c r="Q13" s="40"/>
      <c r="R13" s="40"/>
      <c r="S13" s="40"/>
      <c r="T13" s="41"/>
      <c r="U13" s="45" t="str">
        <f>IF(N13="","",VLOOKUP(N13,Sheet1!$B$2:$D$14,3,0))</f>
        <v/>
      </c>
      <c r="V13" s="46"/>
      <c r="W13" s="71"/>
      <c r="X13" s="72"/>
      <c r="Y13" s="62"/>
      <c r="Z13" s="60"/>
      <c r="AA13" s="54"/>
      <c r="AB13" t="str">
        <f>IF(W13="","",U13*W13)</f>
        <v/>
      </c>
    </row>
    <row r="14" spans="1:28" ht="45.95" customHeight="1">
      <c r="A14" s="51"/>
      <c r="B14" s="99"/>
      <c r="C14" s="100"/>
      <c r="D14" s="105"/>
      <c r="E14" s="113"/>
      <c r="F14" s="36"/>
      <c r="G14" s="115"/>
      <c r="H14" s="105"/>
      <c r="I14" s="82"/>
      <c r="J14" s="70"/>
      <c r="K14" s="82"/>
      <c r="L14" s="36"/>
      <c r="M14" s="38"/>
      <c r="N14" s="42"/>
      <c r="O14" s="43"/>
      <c r="P14" s="43"/>
      <c r="Q14" s="43"/>
      <c r="R14" s="43"/>
      <c r="S14" s="43"/>
      <c r="T14" s="44"/>
      <c r="U14" s="47"/>
      <c r="V14" s="48"/>
      <c r="W14" s="73"/>
      <c r="X14" s="74"/>
      <c r="Y14" s="63"/>
      <c r="Z14" s="61"/>
      <c r="AA14" s="55"/>
      <c r="AB14" t="str">
        <f>IF(W14="","",U13*W14)</f>
        <v/>
      </c>
    </row>
    <row r="15" spans="1:28" ht="20.100000000000001" customHeight="1">
      <c r="A15" s="50">
        <v>4</v>
      </c>
      <c r="B15" s="16"/>
      <c r="C15" s="21"/>
      <c r="D15" s="104"/>
      <c r="E15" s="112" t="s">
        <v>16</v>
      </c>
      <c r="F15" s="35"/>
      <c r="G15" s="114"/>
      <c r="H15" s="104"/>
      <c r="I15" s="81" t="s">
        <v>14</v>
      </c>
      <c r="J15" s="69"/>
      <c r="K15" s="81" t="s">
        <v>15</v>
      </c>
      <c r="L15" s="35"/>
      <c r="M15" s="37" t="str">
        <f>IF(N15="","",VLOOKUP(N15,Sheet1!$B$2:$D$14,2,0))</f>
        <v/>
      </c>
      <c r="N15" s="39"/>
      <c r="O15" s="40"/>
      <c r="P15" s="40"/>
      <c r="Q15" s="40"/>
      <c r="R15" s="40"/>
      <c r="S15" s="40"/>
      <c r="T15" s="41"/>
      <c r="U15" s="45" t="str">
        <f>IF(N15="","",VLOOKUP(N15,Sheet1!$B$2:$D$14,3,0))</f>
        <v/>
      </c>
      <c r="V15" s="46"/>
      <c r="W15" s="71"/>
      <c r="X15" s="72"/>
      <c r="Y15" s="62"/>
      <c r="Z15" s="60"/>
      <c r="AA15" s="54"/>
      <c r="AB15" t="str">
        <f>IF(W15="","",U15*W15)</f>
        <v/>
      </c>
    </row>
    <row r="16" spans="1:28" ht="45.95" customHeight="1">
      <c r="A16" s="51"/>
      <c r="B16" s="99"/>
      <c r="C16" s="100"/>
      <c r="D16" s="105"/>
      <c r="E16" s="113"/>
      <c r="F16" s="36"/>
      <c r="G16" s="115"/>
      <c r="H16" s="105"/>
      <c r="I16" s="82"/>
      <c r="J16" s="70"/>
      <c r="K16" s="82"/>
      <c r="L16" s="36"/>
      <c r="M16" s="38"/>
      <c r="N16" s="42"/>
      <c r="O16" s="43"/>
      <c r="P16" s="43"/>
      <c r="Q16" s="43"/>
      <c r="R16" s="43"/>
      <c r="S16" s="43"/>
      <c r="T16" s="44"/>
      <c r="U16" s="47"/>
      <c r="V16" s="48"/>
      <c r="W16" s="73"/>
      <c r="X16" s="74"/>
      <c r="Y16" s="63"/>
      <c r="Z16" s="61"/>
      <c r="AA16" s="55"/>
      <c r="AB16" t="str">
        <f>IF(W16="","",U15*W16)</f>
        <v/>
      </c>
    </row>
    <row r="17" spans="1:28" ht="20.100000000000001" customHeight="1">
      <c r="A17" s="50">
        <v>5</v>
      </c>
      <c r="B17" s="16"/>
      <c r="C17" s="20"/>
      <c r="D17" s="104"/>
      <c r="E17" s="112" t="s">
        <v>16</v>
      </c>
      <c r="F17" s="35"/>
      <c r="G17" s="114"/>
      <c r="H17" s="104"/>
      <c r="I17" s="81" t="s">
        <v>14</v>
      </c>
      <c r="J17" s="69"/>
      <c r="K17" s="81" t="s">
        <v>15</v>
      </c>
      <c r="L17" s="35"/>
      <c r="M17" s="37" t="str">
        <f>IF(N17="","",VLOOKUP(N17,Sheet1!$B$2:$D$14,2,0))</f>
        <v/>
      </c>
      <c r="N17" s="39"/>
      <c r="O17" s="40"/>
      <c r="P17" s="40"/>
      <c r="Q17" s="40"/>
      <c r="R17" s="40"/>
      <c r="S17" s="40"/>
      <c r="T17" s="41"/>
      <c r="U17" s="45" t="str">
        <f>IF(N17="","",VLOOKUP(N17,Sheet1!$B$2:$D$14,3,0))</f>
        <v/>
      </c>
      <c r="V17" s="46"/>
      <c r="W17" s="71"/>
      <c r="X17" s="72"/>
      <c r="Y17" s="62"/>
      <c r="Z17" s="60"/>
      <c r="AA17" s="54"/>
      <c r="AB17" t="str">
        <f>IF(W17="","",U17*W17)</f>
        <v/>
      </c>
    </row>
    <row r="18" spans="1:28" ht="45.95" customHeight="1">
      <c r="A18" s="51"/>
      <c r="B18" s="99"/>
      <c r="C18" s="100"/>
      <c r="D18" s="105"/>
      <c r="E18" s="113"/>
      <c r="F18" s="36"/>
      <c r="G18" s="115"/>
      <c r="H18" s="105"/>
      <c r="I18" s="82"/>
      <c r="J18" s="70"/>
      <c r="K18" s="82"/>
      <c r="L18" s="36"/>
      <c r="M18" s="38"/>
      <c r="N18" s="42"/>
      <c r="O18" s="43"/>
      <c r="P18" s="43"/>
      <c r="Q18" s="43"/>
      <c r="R18" s="43"/>
      <c r="S18" s="43"/>
      <c r="T18" s="44"/>
      <c r="U18" s="47"/>
      <c r="V18" s="48"/>
      <c r="W18" s="73"/>
      <c r="X18" s="74"/>
      <c r="Y18" s="63"/>
      <c r="Z18" s="61"/>
      <c r="AA18" s="55"/>
      <c r="AB18" t="str">
        <f>IF(W18="","",U17*W18)</f>
        <v/>
      </c>
    </row>
    <row r="19" spans="1:28" ht="20.100000000000001" customHeight="1">
      <c r="A19" s="50">
        <v>6</v>
      </c>
      <c r="B19" s="16"/>
      <c r="C19" s="20"/>
      <c r="D19" s="104"/>
      <c r="E19" s="112" t="s">
        <v>16</v>
      </c>
      <c r="F19" s="35"/>
      <c r="G19" s="114"/>
      <c r="H19" s="104"/>
      <c r="I19" s="81" t="s">
        <v>14</v>
      </c>
      <c r="J19" s="69"/>
      <c r="K19" s="81" t="s">
        <v>15</v>
      </c>
      <c r="L19" s="35"/>
      <c r="M19" s="37" t="str">
        <f>IF(N19="","",VLOOKUP(N19,Sheet1!$B$2:$D$14,2,0))</f>
        <v/>
      </c>
      <c r="N19" s="39"/>
      <c r="O19" s="40"/>
      <c r="P19" s="40"/>
      <c r="Q19" s="40"/>
      <c r="R19" s="40"/>
      <c r="S19" s="40"/>
      <c r="T19" s="41"/>
      <c r="U19" s="45" t="str">
        <f>IF(N19="","",VLOOKUP(N19,Sheet1!$B$2:$D$14,3,0))</f>
        <v/>
      </c>
      <c r="V19" s="46"/>
      <c r="W19" s="71"/>
      <c r="X19" s="72"/>
      <c r="Y19" s="62"/>
      <c r="Z19" s="60"/>
      <c r="AA19" s="54"/>
      <c r="AB19" t="str">
        <f>IF(W19="","",U19*W19)</f>
        <v/>
      </c>
    </row>
    <row r="20" spans="1:28" ht="45.6" customHeight="1">
      <c r="A20" s="51"/>
      <c r="B20" s="99"/>
      <c r="C20" s="100"/>
      <c r="D20" s="105"/>
      <c r="E20" s="113"/>
      <c r="F20" s="36"/>
      <c r="G20" s="115"/>
      <c r="H20" s="105"/>
      <c r="I20" s="82"/>
      <c r="J20" s="70"/>
      <c r="K20" s="82"/>
      <c r="L20" s="36"/>
      <c r="M20" s="38"/>
      <c r="N20" s="42"/>
      <c r="O20" s="43"/>
      <c r="P20" s="43"/>
      <c r="Q20" s="43"/>
      <c r="R20" s="43"/>
      <c r="S20" s="43"/>
      <c r="T20" s="44"/>
      <c r="U20" s="47"/>
      <c r="V20" s="48"/>
      <c r="W20" s="73"/>
      <c r="X20" s="74"/>
      <c r="Y20" s="63"/>
      <c r="Z20" s="61"/>
      <c r="AA20" s="55"/>
      <c r="AB20" t="str">
        <f>IF(W20="","",U19*W20)</f>
        <v/>
      </c>
    </row>
    <row r="21" spans="1:28" ht="20.100000000000001" customHeight="1">
      <c r="A21" s="50">
        <v>7</v>
      </c>
      <c r="B21" s="16"/>
      <c r="C21" s="20"/>
      <c r="D21" s="71"/>
      <c r="E21" s="112" t="s">
        <v>16</v>
      </c>
      <c r="F21" s="35"/>
      <c r="G21" s="114"/>
      <c r="H21" s="104"/>
      <c r="I21" s="81" t="s">
        <v>14</v>
      </c>
      <c r="J21" s="69"/>
      <c r="K21" s="81" t="s">
        <v>15</v>
      </c>
      <c r="L21" s="35"/>
      <c r="M21" s="37" t="str">
        <f>IF(N21="","",VLOOKUP(N21,Sheet1!$B$2:$D$14,2,0))</f>
        <v/>
      </c>
      <c r="N21" s="39"/>
      <c r="O21" s="40"/>
      <c r="P21" s="40"/>
      <c r="Q21" s="40"/>
      <c r="R21" s="40"/>
      <c r="S21" s="40"/>
      <c r="T21" s="41"/>
      <c r="U21" s="45" t="str">
        <f>IF(N21="","",VLOOKUP(N21,Sheet1!$B$2:$D$14,3,0))</f>
        <v/>
      </c>
      <c r="V21" s="46"/>
      <c r="W21" s="71"/>
      <c r="X21" s="72"/>
      <c r="Y21" s="62"/>
      <c r="Z21" s="60"/>
      <c r="AA21" s="54"/>
      <c r="AB21" t="str">
        <f>IF(W21="","",U21*W21)</f>
        <v/>
      </c>
    </row>
    <row r="22" spans="1:28" ht="45.75" customHeight="1">
      <c r="A22" s="51"/>
      <c r="B22" s="99"/>
      <c r="C22" s="100"/>
      <c r="D22" s="73"/>
      <c r="E22" s="113"/>
      <c r="F22" s="36"/>
      <c r="G22" s="115"/>
      <c r="H22" s="105"/>
      <c r="I22" s="82"/>
      <c r="J22" s="70"/>
      <c r="K22" s="82"/>
      <c r="L22" s="36"/>
      <c r="M22" s="38"/>
      <c r="N22" s="42"/>
      <c r="O22" s="43"/>
      <c r="P22" s="43"/>
      <c r="Q22" s="43"/>
      <c r="R22" s="43"/>
      <c r="S22" s="43"/>
      <c r="T22" s="44"/>
      <c r="U22" s="47"/>
      <c r="V22" s="48"/>
      <c r="W22" s="73"/>
      <c r="X22" s="74"/>
      <c r="Y22" s="63"/>
      <c r="Z22" s="61"/>
      <c r="AA22" s="55"/>
      <c r="AB22" t="str">
        <f>IF(W22="","",U21*W22)</f>
        <v/>
      </c>
    </row>
    <row r="23" spans="1:28" s="2" customFormat="1" ht="24.95" customHeight="1">
      <c r="G23" s="68" t="s">
        <v>95</v>
      </c>
      <c r="H23" s="68"/>
      <c r="I23" s="68"/>
      <c r="J23" s="68"/>
      <c r="K23" s="68"/>
      <c r="L23" s="68"/>
      <c r="M23" s="68"/>
      <c r="N23" s="68"/>
      <c r="O23" s="68"/>
      <c r="P23" s="68"/>
      <c r="Q23" s="68"/>
      <c r="R23" s="68"/>
      <c r="S23" s="68"/>
      <c r="T23" s="68"/>
      <c r="U23" s="68"/>
      <c r="V23" s="68"/>
      <c r="W23" s="68"/>
      <c r="X23" s="68"/>
      <c r="Y23" s="68"/>
      <c r="Z23" s="68"/>
      <c r="AA23" s="68"/>
    </row>
    <row r="24" spans="1:28" ht="28.5" customHeight="1">
      <c r="A24" s="118" t="s">
        <v>11</v>
      </c>
      <c r="B24" s="118"/>
      <c r="C24" s="118"/>
      <c r="D24" s="119"/>
      <c r="E24" s="120" t="s">
        <v>24</v>
      </c>
      <c r="F24" s="121"/>
      <c r="G24" s="121"/>
      <c r="H24" s="121"/>
      <c r="I24" s="121"/>
      <c r="J24" s="121"/>
      <c r="K24" s="121"/>
      <c r="L24" s="121"/>
      <c r="M24" s="121"/>
      <c r="N24" s="121"/>
      <c r="O24" s="121"/>
      <c r="P24" s="121"/>
      <c r="Q24" s="121"/>
      <c r="R24" s="121"/>
      <c r="S24" s="121"/>
      <c r="T24" s="121"/>
      <c r="U24" s="121"/>
      <c r="V24" s="121"/>
      <c r="W24" s="121"/>
      <c r="X24" s="121"/>
      <c r="Y24" s="121"/>
      <c r="Z24" s="121"/>
      <c r="AA24" s="122"/>
    </row>
    <row r="25" spans="1:28" ht="6" customHeight="1"/>
    <row r="26" spans="1:28" ht="21.95" customHeight="1">
      <c r="A26" s="116" t="s">
        <v>28</v>
      </c>
      <c r="B26" s="116"/>
      <c r="C26" s="116"/>
      <c r="D26" s="116"/>
      <c r="E26" s="116"/>
      <c r="F26" s="116"/>
      <c r="G26" s="116"/>
      <c r="V26" s="4"/>
      <c r="W26" s="6" t="s">
        <v>21</v>
      </c>
      <c r="X26" s="5" t="s">
        <v>23</v>
      </c>
      <c r="Y26" s="7" t="s">
        <v>22</v>
      </c>
      <c r="Z26" s="4"/>
      <c r="AA26" s="6" t="s">
        <v>21</v>
      </c>
    </row>
    <row r="27" spans="1:28" ht="9.75" customHeight="1">
      <c r="A27" s="116"/>
      <c r="B27" s="116"/>
      <c r="C27" s="116"/>
      <c r="D27" s="116"/>
      <c r="E27" s="116"/>
      <c r="F27" s="116"/>
      <c r="G27" s="116"/>
    </row>
    <row r="28" spans="1:28" ht="6" customHeight="1"/>
    <row r="29" spans="1:28" ht="24.95" customHeight="1">
      <c r="A29" s="49" t="s">
        <v>0</v>
      </c>
      <c r="B29" s="33"/>
      <c r="C29" s="34"/>
      <c r="D29" s="32" t="s">
        <v>1</v>
      </c>
      <c r="E29" s="33"/>
      <c r="F29" s="34"/>
      <c r="G29" s="9" t="s">
        <v>2</v>
      </c>
      <c r="H29" s="32" t="s">
        <v>3</v>
      </c>
      <c r="I29" s="33"/>
      <c r="J29" s="33"/>
      <c r="K29" s="33"/>
      <c r="L29" s="34"/>
      <c r="M29" s="9" t="s">
        <v>4</v>
      </c>
      <c r="N29" s="32" t="s">
        <v>5</v>
      </c>
      <c r="O29" s="33"/>
      <c r="P29" s="33"/>
      <c r="Q29" s="33"/>
      <c r="R29" s="33"/>
      <c r="S29" s="33"/>
      <c r="T29" s="34"/>
      <c r="U29" s="32" t="s">
        <v>91</v>
      </c>
      <c r="V29" s="34"/>
      <c r="W29" s="32" t="s">
        <v>7</v>
      </c>
      <c r="X29" s="56"/>
      <c r="Y29" s="57" t="s">
        <v>12</v>
      </c>
      <c r="Z29" s="58"/>
      <c r="AA29" s="59"/>
    </row>
    <row r="30" spans="1:28" ht="20.100000000000001" customHeight="1">
      <c r="A30" s="50">
        <v>8</v>
      </c>
      <c r="B30" s="19"/>
      <c r="C30" s="15"/>
      <c r="D30" s="104"/>
      <c r="E30" s="81" t="s">
        <v>16</v>
      </c>
      <c r="F30" s="35"/>
      <c r="G30" s="114"/>
      <c r="H30" s="104"/>
      <c r="I30" s="81" t="s">
        <v>14</v>
      </c>
      <c r="J30" s="69"/>
      <c r="K30" s="81" t="s">
        <v>15</v>
      </c>
      <c r="L30" s="35"/>
      <c r="M30" s="37" t="str">
        <f>IF(N30="","",VLOOKUP(N30,Sheet1!$B$2:$D$14,2,0))</f>
        <v/>
      </c>
      <c r="N30" s="39"/>
      <c r="O30" s="40"/>
      <c r="P30" s="40"/>
      <c r="Q30" s="40"/>
      <c r="R30" s="40"/>
      <c r="S30" s="40"/>
      <c r="T30" s="41"/>
      <c r="U30" s="45" t="str">
        <f>IF(N30="","",VLOOKUP(N30,Sheet1!$B$2:$D$14,3,0))</f>
        <v/>
      </c>
      <c r="V30" s="46"/>
      <c r="W30" s="71"/>
      <c r="X30" s="72"/>
      <c r="Y30" s="62"/>
      <c r="Z30" s="60"/>
      <c r="AA30" s="54"/>
      <c r="AB30" t="str">
        <f>IF(W30="","",U30*W30)</f>
        <v/>
      </c>
    </row>
    <row r="31" spans="1:28" ht="48" customHeight="1">
      <c r="A31" s="51"/>
      <c r="B31" s="52"/>
      <c r="C31" s="53"/>
      <c r="D31" s="105"/>
      <c r="E31" s="82"/>
      <c r="F31" s="36"/>
      <c r="G31" s="115"/>
      <c r="H31" s="105"/>
      <c r="I31" s="82"/>
      <c r="J31" s="70"/>
      <c r="K31" s="82"/>
      <c r="L31" s="36"/>
      <c r="M31" s="38"/>
      <c r="N31" s="42"/>
      <c r="O31" s="43"/>
      <c r="P31" s="43"/>
      <c r="Q31" s="43"/>
      <c r="R31" s="43"/>
      <c r="S31" s="43"/>
      <c r="T31" s="44"/>
      <c r="U31" s="47"/>
      <c r="V31" s="48"/>
      <c r="W31" s="73"/>
      <c r="X31" s="74"/>
      <c r="Y31" s="63"/>
      <c r="Z31" s="61"/>
      <c r="AA31" s="55"/>
    </row>
    <row r="32" spans="1:28" ht="20.100000000000001" customHeight="1">
      <c r="A32" s="50">
        <v>9</v>
      </c>
      <c r="B32" s="16"/>
      <c r="C32" s="12"/>
      <c r="D32" s="104"/>
      <c r="E32" s="112" t="s">
        <v>16</v>
      </c>
      <c r="F32" s="35"/>
      <c r="G32" s="114"/>
      <c r="H32" s="104"/>
      <c r="I32" s="81" t="s">
        <v>14</v>
      </c>
      <c r="J32" s="69"/>
      <c r="K32" s="81" t="s">
        <v>15</v>
      </c>
      <c r="L32" s="35"/>
      <c r="M32" s="37" t="str">
        <f>IF(N32="","",VLOOKUP(N32,Sheet1!$B$2:$D$14,2,0))</f>
        <v/>
      </c>
      <c r="N32" s="39"/>
      <c r="O32" s="40"/>
      <c r="P32" s="40"/>
      <c r="Q32" s="40"/>
      <c r="R32" s="40"/>
      <c r="S32" s="40"/>
      <c r="T32" s="41"/>
      <c r="U32" s="45" t="str">
        <f>IF(N32="","",VLOOKUP(N32,Sheet1!$B$2:$D$14,3,0))</f>
        <v/>
      </c>
      <c r="V32" s="46"/>
      <c r="W32" s="64"/>
      <c r="X32" s="65"/>
      <c r="Y32" s="62"/>
      <c r="Z32" s="60"/>
      <c r="AA32" s="54"/>
      <c r="AB32" t="str">
        <f>IF(W32="","",U32*W32)</f>
        <v/>
      </c>
    </row>
    <row r="33" spans="1:28" ht="48" customHeight="1">
      <c r="A33" s="51"/>
      <c r="B33" s="99"/>
      <c r="C33" s="100"/>
      <c r="D33" s="105"/>
      <c r="E33" s="113"/>
      <c r="F33" s="36"/>
      <c r="G33" s="115"/>
      <c r="H33" s="105"/>
      <c r="I33" s="82"/>
      <c r="J33" s="70"/>
      <c r="K33" s="82"/>
      <c r="L33" s="36"/>
      <c r="M33" s="38"/>
      <c r="N33" s="42"/>
      <c r="O33" s="43"/>
      <c r="P33" s="43"/>
      <c r="Q33" s="43"/>
      <c r="R33" s="43"/>
      <c r="S33" s="43"/>
      <c r="T33" s="44"/>
      <c r="U33" s="47"/>
      <c r="V33" s="48"/>
      <c r="W33" s="66"/>
      <c r="X33" s="67"/>
      <c r="Y33" s="63"/>
      <c r="Z33" s="61"/>
      <c r="AA33" s="55"/>
    </row>
    <row r="34" spans="1:28" ht="20.100000000000001" customHeight="1">
      <c r="A34" s="50">
        <v>10</v>
      </c>
      <c r="B34" s="16"/>
      <c r="C34" s="20"/>
      <c r="D34" s="104"/>
      <c r="E34" s="112" t="s">
        <v>16</v>
      </c>
      <c r="F34" s="35"/>
      <c r="G34" s="114"/>
      <c r="H34" s="104"/>
      <c r="I34" s="81" t="s">
        <v>14</v>
      </c>
      <c r="J34" s="69"/>
      <c r="K34" s="81" t="s">
        <v>15</v>
      </c>
      <c r="L34" s="35"/>
      <c r="M34" s="37" t="str">
        <f>IF(N34="","",VLOOKUP(N34,Sheet1!$B$2:$D$14,2,0))</f>
        <v/>
      </c>
      <c r="N34" s="39"/>
      <c r="O34" s="40"/>
      <c r="P34" s="40"/>
      <c r="Q34" s="40"/>
      <c r="R34" s="40"/>
      <c r="S34" s="40"/>
      <c r="T34" s="41"/>
      <c r="U34" s="45" t="str">
        <f>IF(N34="","",VLOOKUP(N34,Sheet1!$B$2:$D$14,3,0))</f>
        <v/>
      </c>
      <c r="V34" s="46"/>
      <c r="W34" s="64"/>
      <c r="X34" s="65"/>
      <c r="Y34" s="62"/>
      <c r="Z34" s="60"/>
      <c r="AA34" s="54"/>
      <c r="AB34" t="str">
        <f>IF(W34="","",U34*W34)</f>
        <v/>
      </c>
    </row>
    <row r="35" spans="1:28" ht="48" customHeight="1">
      <c r="A35" s="51"/>
      <c r="B35" s="99"/>
      <c r="C35" s="100"/>
      <c r="D35" s="105"/>
      <c r="E35" s="113"/>
      <c r="F35" s="36"/>
      <c r="G35" s="115"/>
      <c r="H35" s="105"/>
      <c r="I35" s="82"/>
      <c r="J35" s="70"/>
      <c r="K35" s="82"/>
      <c r="L35" s="36"/>
      <c r="M35" s="38"/>
      <c r="N35" s="42"/>
      <c r="O35" s="43"/>
      <c r="P35" s="43"/>
      <c r="Q35" s="43"/>
      <c r="R35" s="43"/>
      <c r="S35" s="43"/>
      <c r="T35" s="44"/>
      <c r="U35" s="47"/>
      <c r="V35" s="48"/>
      <c r="W35" s="66"/>
      <c r="X35" s="67"/>
      <c r="Y35" s="63"/>
      <c r="Z35" s="61"/>
      <c r="AA35" s="55"/>
    </row>
    <row r="36" spans="1:28" ht="20.100000000000001" customHeight="1">
      <c r="A36" s="50">
        <v>11</v>
      </c>
      <c r="B36" s="16"/>
      <c r="C36" s="21"/>
      <c r="D36" s="104"/>
      <c r="E36" s="112" t="s">
        <v>16</v>
      </c>
      <c r="F36" s="35"/>
      <c r="G36" s="114"/>
      <c r="H36" s="104"/>
      <c r="I36" s="81" t="s">
        <v>14</v>
      </c>
      <c r="J36" s="69"/>
      <c r="K36" s="81" t="s">
        <v>15</v>
      </c>
      <c r="L36" s="35"/>
      <c r="M36" s="37" t="str">
        <f>IF(N36="","",VLOOKUP(N36,Sheet1!$B$2:$D$14,2,0))</f>
        <v/>
      </c>
      <c r="N36" s="39"/>
      <c r="O36" s="40"/>
      <c r="P36" s="40"/>
      <c r="Q36" s="40"/>
      <c r="R36" s="40"/>
      <c r="S36" s="40"/>
      <c r="T36" s="41"/>
      <c r="U36" s="45" t="str">
        <f>IF(N36="","",VLOOKUP(N36,Sheet1!$B$2:$D$14,3,0))</f>
        <v/>
      </c>
      <c r="V36" s="46"/>
      <c r="W36" s="64"/>
      <c r="X36" s="65"/>
      <c r="Y36" s="62"/>
      <c r="Z36" s="60"/>
      <c r="AA36" s="54"/>
      <c r="AB36" t="str">
        <f>IF(W36="","",U36*W36)</f>
        <v/>
      </c>
    </row>
    <row r="37" spans="1:28" ht="48" customHeight="1">
      <c r="A37" s="51"/>
      <c r="B37" s="99"/>
      <c r="C37" s="100"/>
      <c r="D37" s="105"/>
      <c r="E37" s="113"/>
      <c r="F37" s="36"/>
      <c r="G37" s="115"/>
      <c r="H37" s="105"/>
      <c r="I37" s="82"/>
      <c r="J37" s="70"/>
      <c r="K37" s="82"/>
      <c r="L37" s="36"/>
      <c r="M37" s="38"/>
      <c r="N37" s="42"/>
      <c r="O37" s="43"/>
      <c r="P37" s="43"/>
      <c r="Q37" s="43"/>
      <c r="R37" s="43"/>
      <c r="S37" s="43"/>
      <c r="T37" s="44"/>
      <c r="U37" s="47"/>
      <c r="V37" s="48"/>
      <c r="W37" s="66"/>
      <c r="X37" s="67"/>
      <c r="Y37" s="63"/>
      <c r="Z37" s="61"/>
      <c r="AA37" s="55"/>
    </row>
    <row r="38" spans="1:28" ht="20.100000000000001" customHeight="1">
      <c r="A38" s="50">
        <v>12</v>
      </c>
      <c r="B38" s="16"/>
      <c r="C38" s="20"/>
      <c r="D38" s="104"/>
      <c r="E38" s="112" t="s">
        <v>16</v>
      </c>
      <c r="F38" s="35"/>
      <c r="G38" s="114"/>
      <c r="H38" s="104"/>
      <c r="I38" s="81" t="s">
        <v>14</v>
      </c>
      <c r="J38" s="69"/>
      <c r="K38" s="81" t="s">
        <v>15</v>
      </c>
      <c r="L38" s="35"/>
      <c r="M38" s="37" t="str">
        <f>IF(N38="","",VLOOKUP(N38,Sheet1!$B$2:$D$14,2,0))</f>
        <v/>
      </c>
      <c r="N38" s="39"/>
      <c r="O38" s="40"/>
      <c r="P38" s="40"/>
      <c r="Q38" s="40"/>
      <c r="R38" s="40"/>
      <c r="S38" s="40"/>
      <c r="T38" s="41"/>
      <c r="U38" s="45" t="str">
        <f>IF(N38="","",VLOOKUP(N38,Sheet1!$B$2:$D$14,3,0))</f>
        <v/>
      </c>
      <c r="V38" s="46"/>
      <c r="W38" s="64"/>
      <c r="X38" s="65"/>
      <c r="Y38" s="62"/>
      <c r="Z38" s="60"/>
      <c r="AA38" s="54"/>
      <c r="AB38" t="str">
        <f>IF(W38="","",U38*W38)</f>
        <v/>
      </c>
    </row>
    <row r="39" spans="1:28" ht="48" customHeight="1">
      <c r="A39" s="51"/>
      <c r="B39" s="99"/>
      <c r="C39" s="100"/>
      <c r="D39" s="105"/>
      <c r="E39" s="113"/>
      <c r="F39" s="36"/>
      <c r="G39" s="115"/>
      <c r="H39" s="105"/>
      <c r="I39" s="82"/>
      <c r="J39" s="70"/>
      <c r="K39" s="82"/>
      <c r="L39" s="36"/>
      <c r="M39" s="38"/>
      <c r="N39" s="42"/>
      <c r="O39" s="43"/>
      <c r="P39" s="43"/>
      <c r="Q39" s="43"/>
      <c r="R39" s="43"/>
      <c r="S39" s="43"/>
      <c r="T39" s="44"/>
      <c r="U39" s="47"/>
      <c r="V39" s="48"/>
      <c r="W39" s="66"/>
      <c r="X39" s="67"/>
      <c r="Y39" s="63"/>
      <c r="Z39" s="61"/>
      <c r="AA39" s="55"/>
      <c r="AB39" t="str">
        <f>IF(W39="","",U38*W39)</f>
        <v/>
      </c>
    </row>
    <row r="40" spans="1:28" ht="20.100000000000001" customHeight="1">
      <c r="A40" s="50">
        <v>13</v>
      </c>
      <c r="B40" s="16"/>
      <c r="C40" s="20"/>
      <c r="D40" s="104"/>
      <c r="E40" s="112" t="s">
        <v>16</v>
      </c>
      <c r="F40" s="35"/>
      <c r="G40" s="114"/>
      <c r="H40" s="104"/>
      <c r="I40" s="81" t="s">
        <v>14</v>
      </c>
      <c r="J40" s="69"/>
      <c r="K40" s="81" t="s">
        <v>15</v>
      </c>
      <c r="L40" s="35"/>
      <c r="M40" s="37" t="str">
        <f>IF(N40="","",VLOOKUP(N40,Sheet1!$B$2:$D$14,2,0))</f>
        <v/>
      </c>
      <c r="N40" s="39"/>
      <c r="O40" s="40"/>
      <c r="P40" s="40"/>
      <c r="Q40" s="40"/>
      <c r="R40" s="40"/>
      <c r="S40" s="40"/>
      <c r="T40" s="41"/>
      <c r="U40" s="45" t="str">
        <f>IF(N40="","",VLOOKUP(N40,Sheet1!$B$2:$D$14,3,0))</f>
        <v/>
      </c>
      <c r="V40" s="46"/>
      <c r="W40" s="64"/>
      <c r="X40" s="65"/>
      <c r="Y40" s="62"/>
      <c r="Z40" s="60"/>
      <c r="AA40" s="54"/>
      <c r="AB40" t="str">
        <f>IF(W40="","",U40*W40)</f>
        <v/>
      </c>
    </row>
    <row r="41" spans="1:28" ht="48" customHeight="1">
      <c r="A41" s="51"/>
      <c r="B41" s="99"/>
      <c r="C41" s="100"/>
      <c r="D41" s="105"/>
      <c r="E41" s="113"/>
      <c r="F41" s="36"/>
      <c r="G41" s="115"/>
      <c r="H41" s="105"/>
      <c r="I41" s="82"/>
      <c r="J41" s="70"/>
      <c r="K41" s="82"/>
      <c r="L41" s="36"/>
      <c r="M41" s="38"/>
      <c r="N41" s="42"/>
      <c r="O41" s="43"/>
      <c r="P41" s="43"/>
      <c r="Q41" s="43"/>
      <c r="R41" s="43"/>
      <c r="S41" s="43"/>
      <c r="T41" s="44"/>
      <c r="U41" s="47"/>
      <c r="V41" s="48"/>
      <c r="W41" s="66"/>
      <c r="X41" s="67"/>
      <c r="Y41" s="63"/>
      <c r="Z41" s="61"/>
      <c r="AA41" s="55"/>
    </row>
    <row r="42" spans="1:28" ht="20.100000000000001" customHeight="1">
      <c r="A42" s="50">
        <v>14</v>
      </c>
      <c r="B42" s="16"/>
      <c r="C42" s="20"/>
      <c r="D42" s="104"/>
      <c r="E42" s="112" t="s">
        <v>16</v>
      </c>
      <c r="F42" s="35"/>
      <c r="G42" s="114"/>
      <c r="H42" s="104"/>
      <c r="I42" s="81" t="s">
        <v>14</v>
      </c>
      <c r="J42" s="69"/>
      <c r="K42" s="81" t="s">
        <v>15</v>
      </c>
      <c r="L42" s="35"/>
      <c r="M42" s="37" t="str">
        <f>IF(N42="","",VLOOKUP(N42,Sheet1!$B$2:$D$14,2,0))</f>
        <v/>
      </c>
      <c r="N42" s="39"/>
      <c r="O42" s="40"/>
      <c r="P42" s="40"/>
      <c r="Q42" s="40"/>
      <c r="R42" s="40"/>
      <c r="S42" s="40"/>
      <c r="T42" s="41"/>
      <c r="U42" s="45" t="str">
        <f>IF(N42="","",VLOOKUP(N42,Sheet1!$B$2:$D$14,3,0))</f>
        <v/>
      </c>
      <c r="V42" s="46"/>
      <c r="W42" s="64"/>
      <c r="X42" s="65"/>
      <c r="Y42" s="62"/>
      <c r="Z42" s="60"/>
      <c r="AA42" s="54"/>
      <c r="AB42" t="str">
        <f>IF(W42="","",U42*W42)</f>
        <v/>
      </c>
    </row>
    <row r="43" spans="1:28" ht="48" customHeight="1">
      <c r="A43" s="51"/>
      <c r="B43" s="99"/>
      <c r="C43" s="100"/>
      <c r="D43" s="105"/>
      <c r="E43" s="113"/>
      <c r="F43" s="36"/>
      <c r="G43" s="115"/>
      <c r="H43" s="105"/>
      <c r="I43" s="82"/>
      <c r="J43" s="70"/>
      <c r="K43" s="82"/>
      <c r="L43" s="36"/>
      <c r="M43" s="38"/>
      <c r="N43" s="42"/>
      <c r="O43" s="43"/>
      <c r="P43" s="43"/>
      <c r="Q43" s="43"/>
      <c r="R43" s="43"/>
      <c r="S43" s="43"/>
      <c r="T43" s="44"/>
      <c r="U43" s="47"/>
      <c r="V43" s="48"/>
      <c r="W43" s="66"/>
      <c r="X43" s="67"/>
      <c r="Y43" s="63"/>
      <c r="Z43" s="61"/>
      <c r="AA43" s="55"/>
    </row>
    <row r="44" spans="1:28" ht="20.100000000000001" customHeight="1">
      <c r="A44" s="50">
        <v>15</v>
      </c>
      <c r="B44" s="16"/>
      <c r="C44" s="20"/>
      <c r="D44" s="104"/>
      <c r="E44" s="112" t="s">
        <v>16</v>
      </c>
      <c r="F44" s="35"/>
      <c r="G44" s="114"/>
      <c r="H44" s="104"/>
      <c r="I44" s="81" t="s">
        <v>14</v>
      </c>
      <c r="J44" s="69"/>
      <c r="K44" s="81" t="s">
        <v>15</v>
      </c>
      <c r="L44" s="35"/>
      <c r="M44" s="37" t="str">
        <f>IF(N44="","",VLOOKUP(N44,Sheet1!$B$2:$D$14,2,0))</f>
        <v/>
      </c>
      <c r="N44" s="39"/>
      <c r="O44" s="40"/>
      <c r="P44" s="40"/>
      <c r="Q44" s="40"/>
      <c r="R44" s="40"/>
      <c r="S44" s="40"/>
      <c r="T44" s="41"/>
      <c r="U44" s="45" t="str">
        <f>IF(N44="","",VLOOKUP(N44,Sheet1!$B$2:$D$14,3,0))</f>
        <v/>
      </c>
      <c r="V44" s="46"/>
      <c r="W44" s="64"/>
      <c r="X44" s="65"/>
      <c r="Y44" s="62"/>
      <c r="Z44" s="60"/>
      <c r="AA44" s="54"/>
      <c r="AB44" t="str">
        <f>IF(W44="","",U44*W44)</f>
        <v/>
      </c>
    </row>
    <row r="45" spans="1:28" ht="48" customHeight="1">
      <c r="A45" s="51"/>
      <c r="B45" s="99"/>
      <c r="C45" s="100"/>
      <c r="D45" s="105"/>
      <c r="E45" s="113"/>
      <c r="F45" s="36"/>
      <c r="G45" s="115"/>
      <c r="H45" s="105"/>
      <c r="I45" s="82"/>
      <c r="J45" s="70"/>
      <c r="K45" s="82"/>
      <c r="L45" s="36"/>
      <c r="M45" s="38"/>
      <c r="N45" s="42"/>
      <c r="O45" s="43"/>
      <c r="P45" s="43"/>
      <c r="Q45" s="43"/>
      <c r="R45" s="43"/>
      <c r="S45" s="43"/>
      <c r="T45" s="44"/>
      <c r="U45" s="47"/>
      <c r="V45" s="48"/>
      <c r="W45" s="66"/>
      <c r="X45" s="67"/>
      <c r="Y45" s="63"/>
      <c r="Z45" s="61"/>
      <c r="AA45" s="55"/>
      <c r="AB45" t="str">
        <f>IF(W45="","",U44*W45)</f>
        <v/>
      </c>
    </row>
    <row r="46" spans="1:28" s="2" customFormat="1" ht="24.95" customHeight="1">
      <c r="G46" s="68" t="s">
        <v>95</v>
      </c>
      <c r="H46" s="68"/>
      <c r="I46" s="68"/>
      <c r="J46" s="68"/>
      <c r="K46" s="68"/>
      <c r="L46" s="68"/>
      <c r="M46" s="68"/>
      <c r="N46" s="68"/>
      <c r="O46" s="68"/>
      <c r="P46" s="68"/>
      <c r="Q46" s="68"/>
      <c r="R46" s="68"/>
      <c r="S46" s="68"/>
      <c r="T46" s="68"/>
      <c r="U46" s="68"/>
      <c r="V46" s="68"/>
      <c r="W46" s="68"/>
      <c r="X46" s="68"/>
      <c r="Y46" s="68"/>
      <c r="Z46" s="68"/>
      <c r="AA46" s="68"/>
    </row>
    <row r="47" spans="1:28" ht="28.5" customHeight="1">
      <c r="A47" s="118" t="s">
        <v>11</v>
      </c>
      <c r="B47" s="118"/>
      <c r="C47" s="118"/>
      <c r="D47" s="119"/>
      <c r="E47" s="120" t="s">
        <v>24</v>
      </c>
      <c r="F47" s="121"/>
      <c r="G47" s="121"/>
      <c r="H47" s="121"/>
      <c r="I47" s="121"/>
      <c r="J47" s="121"/>
      <c r="K47" s="121"/>
      <c r="L47" s="121"/>
      <c r="M47" s="121"/>
      <c r="N47" s="121"/>
      <c r="O47" s="121"/>
      <c r="P47" s="121"/>
      <c r="Q47" s="121"/>
      <c r="R47" s="121"/>
      <c r="S47" s="121"/>
      <c r="T47" s="121"/>
      <c r="U47" s="121"/>
      <c r="V47" s="121"/>
      <c r="W47" s="121"/>
      <c r="X47" s="121"/>
      <c r="Y47" s="121"/>
      <c r="Z47" s="121"/>
      <c r="AA47" s="122"/>
    </row>
    <row r="48" spans="1:28" ht="6" customHeight="1"/>
    <row r="49" spans="1:28" ht="21.95" customHeight="1">
      <c r="A49" s="116" t="s">
        <v>28</v>
      </c>
      <c r="B49" s="116"/>
      <c r="C49" s="116"/>
      <c r="D49" s="116"/>
      <c r="E49" s="116"/>
      <c r="F49" s="116"/>
      <c r="G49" s="116"/>
      <c r="V49" s="4"/>
      <c r="W49" s="6" t="s">
        <v>21</v>
      </c>
      <c r="X49" s="5" t="s">
        <v>23</v>
      </c>
      <c r="Y49" s="7" t="s">
        <v>22</v>
      </c>
      <c r="Z49" s="4"/>
      <c r="AA49" s="6" t="s">
        <v>21</v>
      </c>
    </row>
    <row r="50" spans="1:28" ht="9.75" customHeight="1">
      <c r="A50" s="116"/>
      <c r="B50" s="116"/>
      <c r="C50" s="116"/>
      <c r="D50" s="116"/>
      <c r="E50" s="116"/>
      <c r="F50" s="116"/>
      <c r="G50" s="116"/>
    </row>
    <row r="51" spans="1:28" ht="6" customHeight="1"/>
    <row r="52" spans="1:28" ht="24.95" customHeight="1">
      <c r="A52" s="49" t="s">
        <v>0</v>
      </c>
      <c r="B52" s="33"/>
      <c r="C52" s="34"/>
      <c r="D52" s="32" t="s">
        <v>1</v>
      </c>
      <c r="E52" s="33"/>
      <c r="F52" s="34"/>
      <c r="G52" s="9" t="s">
        <v>2</v>
      </c>
      <c r="H52" s="32" t="s">
        <v>3</v>
      </c>
      <c r="I52" s="33"/>
      <c r="J52" s="33"/>
      <c r="K52" s="33"/>
      <c r="L52" s="34"/>
      <c r="M52" s="9" t="s">
        <v>4</v>
      </c>
      <c r="N52" s="32" t="s">
        <v>5</v>
      </c>
      <c r="O52" s="33"/>
      <c r="P52" s="33"/>
      <c r="Q52" s="33"/>
      <c r="R52" s="33"/>
      <c r="S52" s="33"/>
      <c r="T52" s="34"/>
      <c r="U52" s="32" t="s">
        <v>91</v>
      </c>
      <c r="V52" s="34"/>
      <c r="W52" s="32" t="s">
        <v>7</v>
      </c>
      <c r="X52" s="56"/>
      <c r="Y52" s="57" t="s">
        <v>12</v>
      </c>
      <c r="Z52" s="58"/>
      <c r="AA52" s="59"/>
    </row>
    <row r="53" spans="1:28" ht="20.100000000000001" customHeight="1">
      <c r="A53" s="50">
        <v>16</v>
      </c>
      <c r="B53" s="19"/>
      <c r="C53" s="15"/>
      <c r="D53" s="104"/>
      <c r="E53" s="81" t="s">
        <v>16</v>
      </c>
      <c r="F53" s="35"/>
      <c r="G53" s="114"/>
      <c r="H53" s="104"/>
      <c r="I53" s="81" t="s">
        <v>14</v>
      </c>
      <c r="J53" s="69"/>
      <c r="K53" s="81" t="s">
        <v>15</v>
      </c>
      <c r="L53" s="35"/>
      <c r="M53" s="37" t="str">
        <f>IF(N53="","",VLOOKUP(N53,Sheet1!$B$2:$D$14,2,0))</f>
        <v/>
      </c>
      <c r="N53" s="39"/>
      <c r="O53" s="40"/>
      <c r="P53" s="40"/>
      <c r="Q53" s="40"/>
      <c r="R53" s="40"/>
      <c r="S53" s="40"/>
      <c r="T53" s="41"/>
      <c r="U53" s="45" t="str">
        <f>IF(N53="","",VLOOKUP(N53,Sheet1!$B$2:$D$14,3,0))</f>
        <v/>
      </c>
      <c r="V53" s="46"/>
      <c r="W53" s="71"/>
      <c r="X53" s="72"/>
      <c r="Y53" s="62"/>
      <c r="Z53" s="60"/>
      <c r="AA53" s="54"/>
      <c r="AB53" t="str">
        <f>IF(W53="","",U53*W53)</f>
        <v/>
      </c>
    </row>
    <row r="54" spans="1:28" ht="48" customHeight="1">
      <c r="A54" s="51"/>
      <c r="B54" s="52"/>
      <c r="C54" s="53"/>
      <c r="D54" s="105"/>
      <c r="E54" s="82"/>
      <c r="F54" s="36"/>
      <c r="G54" s="115"/>
      <c r="H54" s="105"/>
      <c r="I54" s="82"/>
      <c r="J54" s="70"/>
      <c r="K54" s="82"/>
      <c r="L54" s="36"/>
      <c r="M54" s="38"/>
      <c r="N54" s="42"/>
      <c r="O54" s="43"/>
      <c r="P54" s="43"/>
      <c r="Q54" s="43"/>
      <c r="R54" s="43"/>
      <c r="S54" s="43"/>
      <c r="T54" s="44"/>
      <c r="U54" s="47"/>
      <c r="V54" s="48"/>
      <c r="W54" s="73"/>
      <c r="X54" s="74"/>
      <c r="Y54" s="63"/>
      <c r="Z54" s="61"/>
      <c r="AA54" s="55"/>
    </row>
    <row r="55" spans="1:28" ht="20.100000000000001" customHeight="1">
      <c r="A55" s="50">
        <v>17</v>
      </c>
      <c r="B55" s="16"/>
      <c r="C55" s="12"/>
      <c r="D55" s="104"/>
      <c r="E55" s="112" t="s">
        <v>16</v>
      </c>
      <c r="F55" s="35"/>
      <c r="G55" s="114"/>
      <c r="H55" s="104"/>
      <c r="I55" s="81" t="s">
        <v>14</v>
      </c>
      <c r="J55" s="69"/>
      <c r="K55" s="81" t="s">
        <v>15</v>
      </c>
      <c r="L55" s="35"/>
      <c r="M55" s="37" t="str">
        <f>IF(N55="","",VLOOKUP(N55,Sheet1!$B$2:$D$14,2,0))</f>
        <v/>
      </c>
      <c r="N55" s="39"/>
      <c r="O55" s="40"/>
      <c r="P55" s="40"/>
      <c r="Q55" s="40"/>
      <c r="R55" s="40"/>
      <c r="S55" s="40"/>
      <c r="T55" s="41"/>
      <c r="U55" s="45" t="str">
        <f>IF(N55="","",VLOOKUP(N55,Sheet1!$B$2:$D$14,3,0))</f>
        <v/>
      </c>
      <c r="V55" s="46"/>
      <c r="W55" s="64"/>
      <c r="X55" s="65"/>
      <c r="Y55" s="62"/>
      <c r="Z55" s="60"/>
      <c r="AA55" s="54"/>
      <c r="AB55" t="str">
        <f>IF(W55="","",U55*W55)</f>
        <v/>
      </c>
    </row>
    <row r="56" spans="1:28" ht="48" customHeight="1">
      <c r="A56" s="51"/>
      <c r="B56" s="99"/>
      <c r="C56" s="100"/>
      <c r="D56" s="105"/>
      <c r="E56" s="113"/>
      <c r="F56" s="36"/>
      <c r="G56" s="115"/>
      <c r="H56" s="105"/>
      <c r="I56" s="82"/>
      <c r="J56" s="70"/>
      <c r="K56" s="82"/>
      <c r="L56" s="36"/>
      <c r="M56" s="38"/>
      <c r="N56" s="42"/>
      <c r="O56" s="43"/>
      <c r="P56" s="43"/>
      <c r="Q56" s="43"/>
      <c r="R56" s="43"/>
      <c r="S56" s="43"/>
      <c r="T56" s="44"/>
      <c r="U56" s="47"/>
      <c r="V56" s="48"/>
      <c r="W56" s="66"/>
      <c r="X56" s="67"/>
      <c r="Y56" s="63"/>
      <c r="Z56" s="61"/>
      <c r="AA56" s="55"/>
    </row>
    <row r="57" spans="1:28" ht="20.100000000000001" customHeight="1">
      <c r="A57" s="50">
        <v>18</v>
      </c>
      <c r="B57" s="16"/>
      <c r="C57" s="20"/>
      <c r="D57" s="104"/>
      <c r="E57" s="112" t="s">
        <v>16</v>
      </c>
      <c r="F57" s="35"/>
      <c r="G57" s="114"/>
      <c r="H57" s="104"/>
      <c r="I57" s="81" t="s">
        <v>14</v>
      </c>
      <c r="J57" s="69"/>
      <c r="K57" s="81" t="s">
        <v>15</v>
      </c>
      <c r="L57" s="35"/>
      <c r="M57" s="37" t="str">
        <f>IF(N57="","",VLOOKUP(N57,Sheet1!$B$2:$D$14,2,0))</f>
        <v/>
      </c>
      <c r="N57" s="39"/>
      <c r="O57" s="40"/>
      <c r="P57" s="40"/>
      <c r="Q57" s="40"/>
      <c r="R57" s="40"/>
      <c r="S57" s="40"/>
      <c r="T57" s="41"/>
      <c r="U57" s="45" t="str">
        <f>IF(N57="","",VLOOKUP(N57,Sheet1!$B$2:$D$14,3,0))</f>
        <v/>
      </c>
      <c r="V57" s="46"/>
      <c r="W57" s="64"/>
      <c r="X57" s="65"/>
      <c r="Y57" s="62"/>
      <c r="Z57" s="60"/>
      <c r="AA57" s="54"/>
      <c r="AB57" t="str">
        <f>IF(W57="","",U57*W57)</f>
        <v/>
      </c>
    </row>
    <row r="58" spans="1:28" ht="48" customHeight="1">
      <c r="A58" s="51"/>
      <c r="B58" s="99"/>
      <c r="C58" s="100"/>
      <c r="D58" s="105"/>
      <c r="E58" s="113"/>
      <c r="F58" s="36"/>
      <c r="G58" s="115"/>
      <c r="H58" s="105"/>
      <c r="I58" s="82"/>
      <c r="J58" s="70"/>
      <c r="K58" s="82"/>
      <c r="L58" s="36"/>
      <c r="M58" s="38"/>
      <c r="N58" s="42"/>
      <c r="O58" s="43"/>
      <c r="P58" s="43"/>
      <c r="Q58" s="43"/>
      <c r="R58" s="43"/>
      <c r="S58" s="43"/>
      <c r="T58" s="44"/>
      <c r="U58" s="47"/>
      <c r="V58" s="48"/>
      <c r="W58" s="66"/>
      <c r="X58" s="67"/>
      <c r="Y58" s="63"/>
      <c r="Z58" s="61"/>
      <c r="AA58" s="55"/>
    </row>
    <row r="59" spans="1:28" ht="20.100000000000001" customHeight="1">
      <c r="A59" s="50">
        <v>19</v>
      </c>
      <c r="B59" s="16"/>
      <c r="C59" s="21"/>
      <c r="D59" s="104"/>
      <c r="E59" s="112" t="s">
        <v>16</v>
      </c>
      <c r="F59" s="35"/>
      <c r="G59" s="114"/>
      <c r="H59" s="104"/>
      <c r="I59" s="81" t="s">
        <v>14</v>
      </c>
      <c r="J59" s="69"/>
      <c r="K59" s="81" t="s">
        <v>15</v>
      </c>
      <c r="L59" s="35"/>
      <c r="M59" s="37" t="str">
        <f>IF(N59="","",VLOOKUP(N59,Sheet1!$B$2:$D$14,2,0))</f>
        <v/>
      </c>
      <c r="N59" s="39"/>
      <c r="O59" s="40"/>
      <c r="P59" s="40"/>
      <c r="Q59" s="40"/>
      <c r="R59" s="40"/>
      <c r="S59" s="40"/>
      <c r="T59" s="41"/>
      <c r="U59" s="45" t="str">
        <f>IF(N59="","",VLOOKUP(N59,Sheet1!$B$2:$D$14,3,0))</f>
        <v/>
      </c>
      <c r="V59" s="46"/>
      <c r="W59" s="64"/>
      <c r="X59" s="65"/>
      <c r="Y59" s="62"/>
      <c r="Z59" s="60"/>
      <c r="AA59" s="54"/>
      <c r="AB59" t="str">
        <f>IF(W59="","",U59*W59)</f>
        <v/>
      </c>
    </row>
    <row r="60" spans="1:28" ht="48" customHeight="1">
      <c r="A60" s="51"/>
      <c r="B60" s="99"/>
      <c r="C60" s="100"/>
      <c r="D60" s="105"/>
      <c r="E60" s="113"/>
      <c r="F60" s="36"/>
      <c r="G60" s="115"/>
      <c r="H60" s="105"/>
      <c r="I60" s="82"/>
      <c r="J60" s="70"/>
      <c r="K60" s="82"/>
      <c r="L60" s="36"/>
      <c r="M60" s="38"/>
      <c r="N60" s="42"/>
      <c r="O60" s="43"/>
      <c r="P60" s="43"/>
      <c r="Q60" s="43"/>
      <c r="R60" s="43"/>
      <c r="S60" s="43"/>
      <c r="T60" s="44"/>
      <c r="U60" s="47"/>
      <c r="V60" s="48"/>
      <c r="W60" s="66"/>
      <c r="X60" s="67"/>
      <c r="Y60" s="63"/>
      <c r="Z60" s="61"/>
      <c r="AA60" s="55"/>
    </row>
    <row r="61" spans="1:28" ht="20.100000000000001" customHeight="1">
      <c r="A61" s="50">
        <v>20</v>
      </c>
      <c r="B61" s="16"/>
      <c r="C61" s="20"/>
      <c r="D61" s="104"/>
      <c r="E61" s="112" t="s">
        <v>16</v>
      </c>
      <c r="F61" s="35"/>
      <c r="G61" s="114"/>
      <c r="H61" s="104"/>
      <c r="I61" s="81" t="s">
        <v>14</v>
      </c>
      <c r="J61" s="69"/>
      <c r="K61" s="81" t="s">
        <v>15</v>
      </c>
      <c r="L61" s="35"/>
      <c r="M61" s="37" t="str">
        <f>IF(N61="","",VLOOKUP(N61,Sheet1!$B$2:$D$14,2,0))</f>
        <v/>
      </c>
      <c r="N61" s="39"/>
      <c r="O61" s="40"/>
      <c r="P61" s="40"/>
      <c r="Q61" s="40"/>
      <c r="R61" s="40"/>
      <c r="S61" s="40"/>
      <c r="T61" s="41"/>
      <c r="U61" s="45" t="str">
        <f>IF(N61="","",VLOOKUP(N61,Sheet1!$B$2:$D$14,3,0))</f>
        <v/>
      </c>
      <c r="V61" s="46"/>
      <c r="W61" s="64"/>
      <c r="X61" s="65"/>
      <c r="Y61" s="62"/>
      <c r="Z61" s="60"/>
      <c r="AA61" s="54"/>
      <c r="AB61" t="str">
        <f>IF(W61="","",U61*W61)</f>
        <v/>
      </c>
    </row>
    <row r="62" spans="1:28" ht="48" customHeight="1">
      <c r="A62" s="51"/>
      <c r="B62" s="99"/>
      <c r="C62" s="100"/>
      <c r="D62" s="105"/>
      <c r="E62" s="113"/>
      <c r="F62" s="36"/>
      <c r="G62" s="115"/>
      <c r="H62" s="105"/>
      <c r="I62" s="82"/>
      <c r="J62" s="70"/>
      <c r="K62" s="82"/>
      <c r="L62" s="36"/>
      <c r="M62" s="38"/>
      <c r="N62" s="42"/>
      <c r="O62" s="43"/>
      <c r="P62" s="43"/>
      <c r="Q62" s="43"/>
      <c r="R62" s="43"/>
      <c r="S62" s="43"/>
      <c r="T62" s="44"/>
      <c r="U62" s="47"/>
      <c r="V62" s="48"/>
      <c r="W62" s="66"/>
      <c r="X62" s="67"/>
      <c r="Y62" s="63"/>
      <c r="Z62" s="61"/>
      <c r="AA62" s="55"/>
      <c r="AB62" t="str">
        <f>IF(W62="","",U61*W62)</f>
        <v/>
      </c>
    </row>
    <row r="63" spans="1:28" ht="20.100000000000001" customHeight="1">
      <c r="A63" s="50">
        <v>21</v>
      </c>
      <c r="B63" s="16"/>
      <c r="C63" s="20"/>
      <c r="D63" s="104"/>
      <c r="E63" s="112" t="s">
        <v>16</v>
      </c>
      <c r="F63" s="35"/>
      <c r="G63" s="114"/>
      <c r="H63" s="104"/>
      <c r="I63" s="81" t="s">
        <v>14</v>
      </c>
      <c r="J63" s="69"/>
      <c r="K63" s="81" t="s">
        <v>15</v>
      </c>
      <c r="L63" s="35"/>
      <c r="M63" s="37" t="str">
        <f>IF(N63="","",VLOOKUP(N63,Sheet1!$B$2:$D$14,2,0))</f>
        <v/>
      </c>
      <c r="N63" s="39"/>
      <c r="O63" s="40"/>
      <c r="P63" s="40"/>
      <c r="Q63" s="40"/>
      <c r="R63" s="40"/>
      <c r="S63" s="40"/>
      <c r="T63" s="41"/>
      <c r="U63" s="45" t="str">
        <f>IF(N63="","",VLOOKUP(N63,Sheet1!$B$2:$D$14,3,0))</f>
        <v/>
      </c>
      <c r="V63" s="46"/>
      <c r="W63" s="64"/>
      <c r="X63" s="65"/>
      <c r="Y63" s="62"/>
      <c r="Z63" s="60"/>
      <c r="AA63" s="54"/>
      <c r="AB63" t="str">
        <f>IF(W63="","",U63*W63)</f>
        <v/>
      </c>
    </row>
    <row r="64" spans="1:28" ht="48" customHeight="1">
      <c r="A64" s="51"/>
      <c r="B64" s="99"/>
      <c r="C64" s="100"/>
      <c r="D64" s="105"/>
      <c r="E64" s="113"/>
      <c r="F64" s="36"/>
      <c r="G64" s="115"/>
      <c r="H64" s="105"/>
      <c r="I64" s="82"/>
      <c r="J64" s="70"/>
      <c r="K64" s="82"/>
      <c r="L64" s="36"/>
      <c r="M64" s="38"/>
      <c r="N64" s="42"/>
      <c r="O64" s="43"/>
      <c r="P64" s="43"/>
      <c r="Q64" s="43"/>
      <c r="R64" s="43"/>
      <c r="S64" s="43"/>
      <c r="T64" s="44"/>
      <c r="U64" s="47"/>
      <c r="V64" s="48"/>
      <c r="W64" s="66"/>
      <c r="X64" s="67"/>
      <c r="Y64" s="63"/>
      <c r="Z64" s="61"/>
      <c r="AA64" s="55"/>
    </row>
    <row r="65" spans="1:28" ht="20.100000000000001" customHeight="1">
      <c r="A65" s="50">
        <v>22</v>
      </c>
      <c r="B65" s="16"/>
      <c r="C65" s="20"/>
      <c r="D65" s="104"/>
      <c r="E65" s="112" t="s">
        <v>16</v>
      </c>
      <c r="F65" s="35"/>
      <c r="G65" s="114"/>
      <c r="H65" s="104"/>
      <c r="I65" s="81" t="s">
        <v>14</v>
      </c>
      <c r="J65" s="69"/>
      <c r="K65" s="81" t="s">
        <v>15</v>
      </c>
      <c r="L65" s="35"/>
      <c r="M65" s="37" t="str">
        <f>IF(N65="","",VLOOKUP(N65,Sheet1!$B$2:$D$14,2,0))</f>
        <v/>
      </c>
      <c r="N65" s="39"/>
      <c r="O65" s="40"/>
      <c r="P65" s="40"/>
      <c r="Q65" s="40"/>
      <c r="R65" s="40"/>
      <c r="S65" s="40"/>
      <c r="T65" s="41"/>
      <c r="U65" s="45" t="str">
        <f>IF(N65="","",VLOOKUP(N65,Sheet1!$B$2:$D$14,3,0))</f>
        <v/>
      </c>
      <c r="V65" s="46"/>
      <c r="W65" s="64"/>
      <c r="X65" s="65"/>
      <c r="Y65" s="62"/>
      <c r="Z65" s="60"/>
      <c r="AA65" s="54"/>
      <c r="AB65" t="str">
        <f>IF(W65="","",U65*W65)</f>
        <v/>
      </c>
    </row>
    <row r="66" spans="1:28" ht="48" customHeight="1">
      <c r="A66" s="51"/>
      <c r="B66" s="99"/>
      <c r="C66" s="100"/>
      <c r="D66" s="105"/>
      <c r="E66" s="113"/>
      <c r="F66" s="36"/>
      <c r="G66" s="115"/>
      <c r="H66" s="105"/>
      <c r="I66" s="82"/>
      <c r="J66" s="70"/>
      <c r="K66" s="82"/>
      <c r="L66" s="36"/>
      <c r="M66" s="38"/>
      <c r="N66" s="42"/>
      <c r="O66" s="43"/>
      <c r="P66" s="43"/>
      <c r="Q66" s="43"/>
      <c r="R66" s="43"/>
      <c r="S66" s="43"/>
      <c r="T66" s="44"/>
      <c r="U66" s="47"/>
      <c r="V66" s="48"/>
      <c r="W66" s="66"/>
      <c r="X66" s="67"/>
      <c r="Y66" s="63"/>
      <c r="Z66" s="61"/>
      <c r="AA66" s="55"/>
    </row>
    <row r="67" spans="1:28" ht="20.100000000000001" customHeight="1">
      <c r="A67" s="50">
        <v>23</v>
      </c>
      <c r="B67" s="16"/>
      <c r="C67" s="20"/>
      <c r="D67" s="104"/>
      <c r="E67" s="112" t="s">
        <v>16</v>
      </c>
      <c r="F67" s="35"/>
      <c r="G67" s="114"/>
      <c r="H67" s="104"/>
      <c r="I67" s="81" t="s">
        <v>14</v>
      </c>
      <c r="J67" s="69"/>
      <c r="K67" s="81" t="s">
        <v>15</v>
      </c>
      <c r="L67" s="35"/>
      <c r="M67" s="37" t="str">
        <f>IF(N67="","",VLOOKUP(N67,Sheet1!$B$2:$D$14,2,0))</f>
        <v/>
      </c>
      <c r="N67" s="39"/>
      <c r="O67" s="40"/>
      <c r="P67" s="40"/>
      <c r="Q67" s="40"/>
      <c r="R67" s="40"/>
      <c r="S67" s="40"/>
      <c r="T67" s="41"/>
      <c r="U67" s="45" t="str">
        <f>IF(N67="","",VLOOKUP(N67,Sheet1!$B$2:$D$14,3,0))</f>
        <v/>
      </c>
      <c r="V67" s="46"/>
      <c r="W67" s="64"/>
      <c r="X67" s="65"/>
      <c r="Y67" s="62"/>
      <c r="Z67" s="60"/>
      <c r="AA67" s="54"/>
      <c r="AB67" t="str">
        <f>IF(W67="","",U67*W67)</f>
        <v/>
      </c>
    </row>
    <row r="68" spans="1:28" ht="48" customHeight="1">
      <c r="A68" s="51"/>
      <c r="B68" s="99"/>
      <c r="C68" s="100"/>
      <c r="D68" s="105"/>
      <c r="E68" s="113"/>
      <c r="F68" s="36"/>
      <c r="G68" s="115"/>
      <c r="H68" s="105"/>
      <c r="I68" s="82"/>
      <c r="J68" s="70"/>
      <c r="K68" s="82"/>
      <c r="L68" s="36"/>
      <c r="M68" s="38"/>
      <c r="N68" s="42"/>
      <c r="O68" s="43"/>
      <c r="P68" s="43"/>
      <c r="Q68" s="43"/>
      <c r="R68" s="43"/>
      <c r="S68" s="43"/>
      <c r="T68" s="44"/>
      <c r="U68" s="47"/>
      <c r="V68" s="48"/>
      <c r="W68" s="66"/>
      <c r="X68" s="67"/>
      <c r="Y68" s="63"/>
      <c r="Z68" s="61"/>
      <c r="AA68" s="55"/>
      <c r="AB68" t="str">
        <f>IF(W68="","",U67*W68)</f>
        <v/>
      </c>
    </row>
    <row r="69" spans="1:28" s="2" customFormat="1" ht="24.95" customHeight="1">
      <c r="G69" s="68" t="s">
        <v>95</v>
      </c>
      <c r="H69" s="68"/>
      <c r="I69" s="68"/>
      <c r="J69" s="68"/>
      <c r="K69" s="68"/>
      <c r="L69" s="68"/>
      <c r="M69" s="68"/>
      <c r="N69" s="68"/>
      <c r="O69" s="68"/>
      <c r="P69" s="68"/>
      <c r="Q69" s="68"/>
      <c r="R69" s="68"/>
      <c r="S69" s="68"/>
      <c r="T69" s="68"/>
      <c r="U69" s="68"/>
      <c r="V69" s="68"/>
      <c r="W69" s="68"/>
      <c r="X69" s="68"/>
      <c r="Y69" s="68"/>
      <c r="Z69" s="68"/>
      <c r="AA69" s="68"/>
    </row>
    <row r="70" spans="1:28" ht="28.5" customHeight="1">
      <c r="A70" s="118" t="s">
        <v>11</v>
      </c>
      <c r="B70" s="118"/>
      <c r="C70" s="118"/>
      <c r="D70" s="119"/>
      <c r="E70" s="120" t="s">
        <v>24</v>
      </c>
      <c r="F70" s="121"/>
      <c r="G70" s="121"/>
      <c r="H70" s="121"/>
      <c r="I70" s="121"/>
      <c r="J70" s="121"/>
      <c r="K70" s="121"/>
      <c r="L70" s="121"/>
      <c r="M70" s="121"/>
      <c r="N70" s="121"/>
      <c r="O70" s="121"/>
      <c r="P70" s="121"/>
      <c r="Q70" s="121"/>
      <c r="R70" s="121"/>
      <c r="S70" s="121"/>
      <c r="T70" s="121"/>
      <c r="U70" s="121"/>
      <c r="V70" s="121"/>
      <c r="W70" s="121"/>
      <c r="X70" s="121"/>
      <c r="Y70" s="121"/>
      <c r="Z70" s="121"/>
      <c r="AA70" s="122"/>
    </row>
    <row r="71" spans="1:28" ht="6" customHeight="1"/>
    <row r="72" spans="1:28" ht="21.95" customHeight="1">
      <c r="A72" s="116" t="s">
        <v>28</v>
      </c>
      <c r="B72" s="116"/>
      <c r="C72" s="116"/>
      <c r="D72" s="116"/>
      <c r="E72" s="116"/>
      <c r="F72" s="116"/>
      <c r="G72" s="116"/>
      <c r="V72" s="4"/>
      <c r="W72" s="6" t="s">
        <v>21</v>
      </c>
      <c r="X72" s="5" t="s">
        <v>23</v>
      </c>
      <c r="Y72" s="7" t="s">
        <v>22</v>
      </c>
      <c r="Z72" s="4"/>
      <c r="AA72" s="6" t="s">
        <v>21</v>
      </c>
    </row>
    <row r="73" spans="1:28" ht="9.75" customHeight="1">
      <c r="A73" s="116"/>
      <c r="B73" s="116"/>
      <c r="C73" s="116"/>
      <c r="D73" s="116"/>
      <c r="E73" s="116"/>
      <c r="F73" s="116"/>
      <c r="G73" s="116"/>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49" t="s">
        <v>0</v>
      </c>
      <c r="B75" s="33"/>
      <c r="C75" s="34"/>
      <c r="D75" s="32" t="s">
        <v>1</v>
      </c>
      <c r="E75" s="33"/>
      <c r="F75" s="34"/>
      <c r="G75" s="9" t="s">
        <v>2</v>
      </c>
      <c r="H75" s="32" t="s">
        <v>3</v>
      </c>
      <c r="I75" s="33"/>
      <c r="J75" s="33"/>
      <c r="K75" s="33"/>
      <c r="L75" s="34"/>
      <c r="M75" s="9" t="s">
        <v>4</v>
      </c>
      <c r="N75" s="32" t="s">
        <v>5</v>
      </c>
      <c r="O75" s="33"/>
      <c r="P75" s="33"/>
      <c r="Q75" s="33"/>
      <c r="R75" s="33"/>
      <c r="S75" s="33"/>
      <c r="T75" s="34"/>
      <c r="U75" s="32" t="s">
        <v>91</v>
      </c>
      <c r="V75" s="34"/>
      <c r="W75" s="32" t="s">
        <v>7</v>
      </c>
      <c r="X75" s="56"/>
      <c r="Y75" s="57" t="s">
        <v>12</v>
      </c>
      <c r="Z75" s="58"/>
      <c r="AA75" s="59"/>
    </row>
    <row r="76" spans="1:28" ht="20.100000000000001" customHeight="1">
      <c r="A76" s="50">
        <v>24</v>
      </c>
      <c r="B76" s="19"/>
      <c r="C76" s="15"/>
      <c r="D76" s="104"/>
      <c r="E76" s="81" t="s">
        <v>16</v>
      </c>
      <c r="F76" s="35"/>
      <c r="G76" s="114"/>
      <c r="H76" s="104"/>
      <c r="I76" s="81" t="s">
        <v>14</v>
      </c>
      <c r="J76" s="69"/>
      <c r="K76" s="81" t="s">
        <v>15</v>
      </c>
      <c r="L76" s="35"/>
      <c r="M76" s="37" t="str">
        <f>IF(N76="","",VLOOKUP(N76,Sheet1!$B$2:$D$14,2,0))</f>
        <v/>
      </c>
      <c r="N76" s="39"/>
      <c r="O76" s="40"/>
      <c r="P76" s="40"/>
      <c r="Q76" s="40"/>
      <c r="R76" s="40"/>
      <c r="S76" s="40"/>
      <c r="T76" s="41"/>
      <c r="U76" s="45" t="str">
        <f>IF(N76="","",VLOOKUP(N76,Sheet1!$B$2:$D$14,3,0))</f>
        <v/>
      </c>
      <c r="V76" s="46"/>
      <c r="W76" s="71"/>
      <c r="X76" s="72"/>
      <c r="Y76" s="62"/>
      <c r="Z76" s="60"/>
      <c r="AA76" s="54"/>
      <c r="AB76" t="str">
        <f>IF(W76="","",U76*W76)</f>
        <v/>
      </c>
    </row>
    <row r="77" spans="1:28" ht="48" customHeight="1">
      <c r="A77" s="51"/>
      <c r="B77" s="52"/>
      <c r="C77" s="53"/>
      <c r="D77" s="105"/>
      <c r="E77" s="82"/>
      <c r="F77" s="36"/>
      <c r="G77" s="115"/>
      <c r="H77" s="105"/>
      <c r="I77" s="82"/>
      <c r="J77" s="70"/>
      <c r="K77" s="82"/>
      <c r="L77" s="36"/>
      <c r="M77" s="38"/>
      <c r="N77" s="42"/>
      <c r="O77" s="43"/>
      <c r="P77" s="43"/>
      <c r="Q77" s="43"/>
      <c r="R77" s="43"/>
      <c r="S77" s="43"/>
      <c r="T77" s="44"/>
      <c r="U77" s="47"/>
      <c r="V77" s="48"/>
      <c r="W77" s="73"/>
      <c r="X77" s="74"/>
      <c r="Y77" s="63"/>
      <c r="Z77" s="61"/>
      <c r="AA77" s="55"/>
    </row>
    <row r="78" spans="1:28" ht="20.100000000000001" customHeight="1">
      <c r="A78" s="50">
        <v>25</v>
      </c>
      <c r="B78" s="16"/>
      <c r="C78" s="12"/>
      <c r="D78" s="104"/>
      <c r="E78" s="112" t="s">
        <v>16</v>
      </c>
      <c r="F78" s="35"/>
      <c r="G78" s="114"/>
      <c r="H78" s="104"/>
      <c r="I78" s="81" t="s">
        <v>14</v>
      </c>
      <c r="J78" s="69"/>
      <c r="K78" s="81" t="s">
        <v>15</v>
      </c>
      <c r="L78" s="35"/>
      <c r="M78" s="37" t="str">
        <f>IF(N78="","",VLOOKUP(N78,Sheet1!$B$2:$D$14,2,0))</f>
        <v/>
      </c>
      <c r="N78" s="39"/>
      <c r="O78" s="40"/>
      <c r="P78" s="40"/>
      <c r="Q78" s="40"/>
      <c r="R78" s="40"/>
      <c r="S78" s="40"/>
      <c r="T78" s="41"/>
      <c r="U78" s="45" t="str">
        <f>IF(N78="","",VLOOKUP(N78,Sheet1!$B$2:$D$14,3,0))</f>
        <v/>
      </c>
      <c r="V78" s="46"/>
      <c r="W78" s="64"/>
      <c r="X78" s="65"/>
      <c r="Y78" s="62"/>
      <c r="Z78" s="60"/>
      <c r="AA78" s="54"/>
      <c r="AB78" t="str">
        <f>IF(W78="","",U78*W78)</f>
        <v/>
      </c>
    </row>
    <row r="79" spans="1:28" ht="48" customHeight="1">
      <c r="A79" s="51"/>
      <c r="B79" s="99"/>
      <c r="C79" s="100"/>
      <c r="D79" s="105"/>
      <c r="E79" s="113"/>
      <c r="F79" s="36"/>
      <c r="G79" s="115"/>
      <c r="H79" s="105"/>
      <c r="I79" s="82"/>
      <c r="J79" s="70"/>
      <c r="K79" s="82"/>
      <c r="L79" s="36"/>
      <c r="M79" s="38"/>
      <c r="N79" s="42"/>
      <c r="O79" s="43"/>
      <c r="P79" s="43"/>
      <c r="Q79" s="43"/>
      <c r="R79" s="43"/>
      <c r="S79" s="43"/>
      <c r="T79" s="44"/>
      <c r="U79" s="47"/>
      <c r="V79" s="48"/>
      <c r="W79" s="66"/>
      <c r="X79" s="67"/>
      <c r="Y79" s="63"/>
      <c r="Z79" s="61"/>
      <c r="AA79" s="55"/>
    </row>
    <row r="80" spans="1:28" ht="20.100000000000001" customHeight="1">
      <c r="A80" s="50">
        <v>26</v>
      </c>
      <c r="B80" s="16"/>
      <c r="C80" s="20"/>
      <c r="D80" s="104"/>
      <c r="E80" s="112" t="s">
        <v>16</v>
      </c>
      <c r="F80" s="35"/>
      <c r="G80" s="114"/>
      <c r="H80" s="104"/>
      <c r="I80" s="81" t="s">
        <v>14</v>
      </c>
      <c r="J80" s="69"/>
      <c r="K80" s="81" t="s">
        <v>15</v>
      </c>
      <c r="L80" s="35"/>
      <c r="M80" s="37" t="str">
        <f>IF(N80="","",VLOOKUP(N80,Sheet1!$B$2:$D$14,2,0))</f>
        <v/>
      </c>
      <c r="N80" s="39"/>
      <c r="O80" s="40"/>
      <c r="P80" s="40"/>
      <c r="Q80" s="40"/>
      <c r="R80" s="40"/>
      <c r="S80" s="40"/>
      <c r="T80" s="41"/>
      <c r="U80" s="45" t="str">
        <f>IF(N80="","",VLOOKUP(N80,Sheet1!$B$2:$D$14,3,0))</f>
        <v/>
      </c>
      <c r="V80" s="46"/>
      <c r="W80" s="64"/>
      <c r="X80" s="65"/>
      <c r="Y80" s="62"/>
      <c r="Z80" s="60"/>
      <c r="AA80" s="54"/>
      <c r="AB80" t="str">
        <f>IF(W80="","",U80*W80)</f>
        <v/>
      </c>
    </row>
    <row r="81" spans="1:28" ht="48" customHeight="1">
      <c r="A81" s="51"/>
      <c r="B81" s="99"/>
      <c r="C81" s="100"/>
      <c r="D81" s="105"/>
      <c r="E81" s="113"/>
      <c r="F81" s="36"/>
      <c r="G81" s="115"/>
      <c r="H81" s="105"/>
      <c r="I81" s="82"/>
      <c r="J81" s="70"/>
      <c r="K81" s="82"/>
      <c r="L81" s="36"/>
      <c r="M81" s="38"/>
      <c r="N81" s="42"/>
      <c r="O81" s="43"/>
      <c r="P81" s="43"/>
      <c r="Q81" s="43"/>
      <c r="R81" s="43"/>
      <c r="S81" s="43"/>
      <c r="T81" s="44"/>
      <c r="U81" s="47"/>
      <c r="V81" s="48"/>
      <c r="W81" s="66"/>
      <c r="X81" s="67"/>
      <c r="Y81" s="63"/>
      <c r="Z81" s="61"/>
      <c r="AA81" s="55"/>
    </row>
    <row r="82" spans="1:28" ht="20.100000000000001" customHeight="1">
      <c r="A82" s="50">
        <v>27</v>
      </c>
      <c r="B82" s="16"/>
      <c r="C82" s="21"/>
      <c r="D82" s="104"/>
      <c r="E82" s="112" t="s">
        <v>16</v>
      </c>
      <c r="F82" s="35"/>
      <c r="G82" s="114"/>
      <c r="H82" s="104"/>
      <c r="I82" s="81" t="s">
        <v>14</v>
      </c>
      <c r="J82" s="69"/>
      <c r="K82" s="81" t="s">
        <v>15</v>
      </c>
      <c r="L82" s="35"/>
      <c r="M82" s="37" t="str">
        <f>IF(N82="","",VLOOKUP(N82,Sheet1!$B$2:$D$14,2,0))</f>
        <v/>
      </c>
      <c r="N82" s="39"/>
      <c r="O82" s="40"/>
      <c r="P82" s="40"/>
      <c r="Q82" s="40"/>
      <c r="R82" s="40"/>
      <c r="S82" s="40"/>
      <c r="T82" s="41"/>
      <c r="U82" s="45" t="str">
        <f>IF(N82="","",VLOOKUP(N82,Sheet1!$B$2:$D$14,3,0))</f>
        <v/>
      </c>
      <c r="V82" s="46"/>
      <c r="W82" s="64"/>
      <c r="X82" s="65"/>
      <c r="Y82" s="62"/>
      <c r="Z82" s="60"/>
      <c r="AA82" s="54"/>
      <c r="AB82" t="str">
        <f>IF(W82="","",U82*W82)</f>
        <v/>
      </c>
    </row>
    <row r="83" spans="1:28" ht="48" customHeight="1">
      <c r="A83" s="51"/>
      <c r="B83" s="99"/>
      <c r="C83" s="100"/>
      <c r="D83" s="105"/>
      <c r="E83" s="113"/>
      <c r="F83" s="36"/>
      <c r="G83" s="115"/>
      <c r="H83" s="105"/>
      <c r="I83" s="82"/>
      <c r="J83" s="70"/>
      <c r="K83" s="82"/>
      <c r="L83" s="36"/>
      <c r="M83" s="38"/>
      <c r="N83" s="42"/>
      <c r="O83" s="43"/>
      <c r="P83" s="43"/>
      <c r="Q83" s="43"/>
      <c r="R83" s="43"/>
      <c r="S83" s="43"/>
      <c r="T83" s="44"/>
      <c r="U83" s="47"/>
      <c r="V83" s="48"/>
      <c r="W83" s="66"/>
      <c r="X83" s="67"/>
      <c r="Y83" s="63"/>
      <c r="Z83" s="61"/>
      <c r="AA83" s="55"/>
    </row>
    <row r="84" spans="1:28" ht="20.100000000000001" customHeight="1">
      <c r="A84" s="50">
        <v>28</v>
      </c>
      <c r="B84" s="16"/>
      <c r="C84" s="20"/>
      <c r="D84" s="104"/>
      <c r="E84" s="112" t="s">
        <v>16</v>
      </c>
      <c r="F84" s="35"/>
      <c r="G84" s="114"/>
      <c r="H84" s="104"/>
      <c r="I84" s="81" t="s">
        <v>14</v>
      </c>
      <c r="J84" s="69"/>
      <c r="K84" s="81" t="s">
        <v>15</v>
      </c>
      <c r="L84" s="35"/>
      <c r="M84" s="37" t="str">
        <f>IF(N84="","",VLOOKUP(N84,Sheet1!$B$2:$D$14,2,0))</f>
        <v/>
      </c>
      <c r="N84" s="39"/>
      <c r="O84" s="40"/>
      <c r="P84" s="40"/>
      <c r="Q84" s="40"/>
      <c r="R84" s="40"/>
      <c r="S84" s="40"/>
      <c r="T84" s="41"/>
      <c r="U84" s="45" t="str">
        <f>IF(N84="","",VLOOKUP(N84,Sheet1!$B$2:$D$14,3,0))</f>
        <v/>
      </c>
      <c r="V84" s="46"/>
      <c r="W84" s="64"/>
      <c r="X84" s="65"/>
      <c r="Y84" s="62"/>
      <c r="Z84" s="60"/>
      <c r="AA84" s="54"/>
      <c r="AB84" t="str">
        <f>IF(W84="","",U84*W84)</f>
        <v/>
      </c>
    </row>
    <row r="85" spans="1:28" ht="48" customHeight="1">
      <c r="A85" s="51"/>
      <c r="B85" s="99"/>
      <c r="C85" s="100"/>
      <c r="D85" s="105"/>
      <c r="E85" s="113"/>
      <c r="F85" s="36"/>
      <c r="G85" s="115"/>
      <c r="H85" s="105"/>
      <c r="I85" s="82"/>
      <c r="J85" s="70"/>
      <c r="K85" s="82"/>
      <c r="L85" s="36"/>
      <c r="M85" s="38"/>
      <c r="N85" s="42"/>
      <c r="O85" s="43"/>
      <c r="P85" s="43"/>
      <c r="Q85" s="43"/>
      <c r="R85" s="43"/>
      <c r="S85" s="43"/>
      <c r="T85" s="44"/>
      <c r="U85" s="47"/>
      <c r="V85" s="48"/>
      <c r="W85" s="66"/>
      <c r="X85" s="67"/>
      <c r="Y85" s="63"/>
      <c r="Z85" s="61"/>
      <c r="AA85" s="55"/>
      <c r="AB85" t="str">
        <f>IF(W85="","",U84*W85)</f>
        <v/>
      </c>
    </row>
    <row r="86" spans="1:28" ht="20.100000000000001" customHeight="1">
      <c r="A86" s="50">
        <v>29</v>
      </c>
      <c r="B86" s="16"/>
      <c r="C86" s="20"/>
      <c r="D86" s="104"/>
      <c r="E86" s="112" t="s">
        <v>16</v>
      </c>
      <c r="F86" s="35"/>
      <c r="G86" s="114"/>
      <c r="H86" s="104"/>
      <c r="I86" s="81" t="s">
        <v>14</v>
      </c>
      <c r="J86" s="69"/>
      <c r="K86" s="81" t="s">
        <v>15</v>
      </c>
      <c r="L86" s="35"/>
      <c r="M86" s="37" t="str">
        <f>IF(N86="","",VLOOKUP(N86,Sheet1!$B$2:$D$14,2,0))</f>
        <v/>
      </c>
      <c r="N86" s="39"/>
      <c r="O86" s="40"/>
      <c r="P86" s="40"/>
      <c r="Q86" s="40"/>
      <c r="R86" s="40"/>
      <c r="S86" s="40"/>
      <c r="T86" s="41"/>
      <c r="U86" s="45" t="str">
        <f>IF(N86="","",VLOOKUP(N86,Sheet1!$B$2:$D$14,3,0))</f>
        <v/>
      </c>
      <c r="V86" s="46"/>
      <c r="W86" s="64"/>
      <c r="X86" s="65"/>
      <c r="Y86" s="62"/>
      <c r="Z86" s="60"/>
      <c r="AA86" s="54"/>
      <c r="AB86" t="str">
        <f>IF(W86="","",U86*W86)</f>
        <v/>
      </c>
    </row>
    <row r="87" spans="1:28" ht="48" customHeight="1">
      <c r="A87" s="51"/>
      <c r="B87" s="99"/>
      <c r="C87" s="100"/>
      <c r="D87" s="105"/>
      <c r="E87" s="113"/>
      <c r="F87" s="36"/>
      <c r="G87" s="115"/>
      <c r="H87" s="105"/>
      <c r="I87" s="82"/>
      <c r="J87" s="70"/>
      <c r="K87" s="82"/>
      <c r="L87" s="36"/>
      <c r="M87" s="38"/>
      <c r="N87" s="42"/>
      <c r="O87" s="43"/>
      <c r="P87" s="43"/>
      <c r="Q87" s="43"/>
      <c r="R87" s="43"/>
      <c r="S87" s="43"/>
      <c r="T87" s="44"/>
      <c r="U87" s="47"/>
      <c r="V87" s="48"/>
      <c r="W87" s="66"/>
      <c r="X87" s="67"/>
      <c r="Y87" s="63"/>
      <c r="Z87" s="61"/>
      <c r="AA87" s="55"/>
    </row>
    <row r="88" spans="1:28" ht="20.100000000000001" customHeight="1">
      <c r="A88" s="50">
        <v>30</v>
      </c>
      <c r="B88" s="16"/>
      <c r="C88" s="20"/>
      <c r="D88" s="104"/>
      <c r="E88" s="112" t="s">
        <v>16</v>
      </c>
      <c r="F88" s="35"/>
      <c r="G88" s="114"/>
      <c r="H88" s="104"/>
      <c r="I88" s="81" t="s">
        <v>14</v>
      </c>
      <c r="J88" s="69"/>
      <c r="K88" s="81" t="s">
        <v>15</v>
      </c>
      <c r="L88" s="35"/>
      <c r="M88" s="37" t="str">
        <f>IF(N88="","",VLOOKUP(N88,Sheet1!$B$2:$D$14,2,0))</f>
        <v/>
      </c>
      <c r="N88" s="39"/>
      <c r="O88" s="40"/>
      <c r="P88" s="40"/>
      <c r="Q88" s="40"/>
      <c r="R88" s="40"/>
      <c r="S88" s="40"/>
      <c r="T88" s="41"/>
      <c r="U88" s="45" t="str">
        <f>IF(N88="","",VLOOKUP(N88,Sheet1!$B$2:$D$14,3,0))</f>
        <v/>
      </c>
      <c r="V88" s="46"/>
      <c r="W88" s="64"/>
      <c r="X88" s="65"/>
      <c r="Y88" s="62"/>
      <c r="Z88" s="60"/>
      <c r="AA88" s="54"/>
      <c r="AB88" t="str">
        <f>IF(W88="","",U88*W88)</f>
        <v/>
      </c>
    </row>
    <row r="89" spans="1:28" ht="48" customHeight="1">
      <c r="A89" s="51"/>
      <c r="B89" s="99"/>
      <c r="C89" s="100"/>
      <c r="D89" s="105"/>
      <c r="E89" s="113"/>
      <c r="F89" s="36"/>
      <c r="G89" s="115"/>
      <c r="H89" s="105"/>
      <c r="I89" s="82"/>
      <c r="J89" s="70"/>
      <c r="K89" s="82"/>
      <c r="L89" s="36"/>
      <c r="M89" s="38"/>
      <c r="N89" s="42"/>
      <c r="O89" s="43"/>
      <c r="P89" s="43"/>
      <c r="Q89" s="43"/>
      <c r="R89" s="43"/>
      <c r="S89" s="43"/>
      <c r="T89" s="44"/>
      <c r="U89" s="47"/>
      <c r="V89" s="48"/>
      <c r="W89" s="66"/>
      <c r="X89" s="67"/>
      <c r="Y89" s="63"/>
      <c r="Z89" s="61"/>
      <c r="AA89" s="55"/>
    </row>
    <row r="90" spans="1:28" ht="20.100000000000001" customHeight="1">
      <c r="A90" s="50">
        <v>31</v>
      </c>
      <c r="B90" s="16"/>
      <c r="C90" s="20"/>
      <c r="D90" s="104"/>
      <c r="E90" s="112" t="s">
        <v>16</v>
      </c>
      <c r="F90" s="35"/>
      <c r="G90" s="114"/>
      <c r="H90" s="104"/>
      <c r="I90" s="81" t="s">
        <v>14</v>
      </c>
      <c r="J90" s="69"/>
      <c r="K90" s="81" t="s">
        <v>15</v>
      </c>
      <c r="L90" s="35"/>
      <c r="M90" s="37" t="str">
        <f>IF(N90="","",VLOOKUP(N90,Sheet1!$B$2:$D$14,2,0))</f>
        <v/>
      </c>
      <c r="N90" s="39"/>
      <c r="O90" s="40"/>
      <c r="P90" s="40"/>
      <c r="Q90" s="40"/>
      <c r="R90" s="40"/>
      <c r="S90" s="40"/>
      <c r="T90" s="41"/>
      <c r="U90" s="45" t="str">
        <f>IF(N90="","",VLOOKUP(N90,Sheet1!$B$2:$D$14,3,0))</f>
        <v/>
      </c>
      <c r="V90" s="46"/>
      <c r="W90" s="64"/>
      <c r="X90" s="65"/>
      <c r="Y90" s="62"/>
      <c r="Z90" s="60"/>
      <c r="AA90" s="54"/>
      <c r="AB90" t="str">
        <f>IF(W90="","",U90*W90)</f>
        <v/>
      </c>
    </row>
    <row r="91" spans="1:28" ht="48" customHeight="1">
      <c r="A91" s="51"/>
      <c r="B91" s="99"/>
      <c r="C91" s="100"/>
      <c r="D91" s="105"/>
      <c r="E91" s="113"/>
      <c r="F91" s="36"/>
      <c r="G91" s="115"/>
      <c r="H91" s="105"/>
      <c r="I91" s="82"/>
      <c r="J91" s="70"/>
      <c r="K91" s="82"/>
      <c r="L91" s="36"/>
      <c r="M91" s="38"/>
      <c r="N91" s="42"/>
      <c r="O91" s="43"/>
      <c r="P91" s="43"/>
      <c r="Q91" s="43"/>
      <c r="R91" s="43"/>
      <c r="S91" s="43"/>
      <c r="T91" s="44"/>
      <c r="U91" s="47"/>
      <c r="V91" s="48"/>
      <c r="W91" s="66"/>
      <c r="X91" s="67"/>
      <c r="Y91" s="63"/>
      <c r="Z91" s="61"/>
      <c r="AA91" s="55"/>
      <c r="AB91" t="str">
        <f>IF(W91="","",U90*W91)</f>
        <v/>
      </c>
    </row>
    <row r="92" spans="1:28" s="2" customFormat="1" ht="24.95" customHeight="1">
      <c r="G92" s="123" t="s">
        <v>95</v>
      </c>
      <c r="H92" s="123"/>
      <c r="I92" s="123"/>
      <c r="J92" s="123"/>
      <c r="K92" s="123"/>
      <c r="L92" s="123"/>
      <c r="M92" s="123"/>
      <c r="N92" s="123"/>
      <c r="O92" s="123"/>
      <c r="P92" s="123"/>
      <c r="Q92" s="123"/>
      <c r="R92" s="123"/>
      <c r="S92" s="123"/>
      <c r="T92" s="123"/>
      <c r="U92" s="123"/>
      <c r="V92" s="123"/>
      <c r="W92" s="123"/>
      <c r="X92" s="123"/>
      <c r="Y92" s="123"/>
      <c r="Z92" s="123"/>
      <c r="AA92" s="123"/>
    </row>
    <row r="93" spans="1:28" ht="28.5" customHeight="1">
      <c r="A93" s="124" t="s">
        <v>11</v>
      </c>
      <c r="B93" s="125"/>
      <c r="C93" s="125"/>
      <c r="D93" s="126"/>
      <c r="E93" s="120" t="s">
        <v>24</v>
      </c>
      <c r="F93" s="121"/>
      <c r="G93" s="121"/>
      <c r="H93" s="121"/>
      <c r="I93" s="121"/>
      <c r="J93" s="121"/>
      <c r="K93" s="121"/>
      <c r="L93" s="121"/>
      <c r="M93" s="121"/>
      <c r="N93" s="121"/>
      <c r="O93" s="121"/>
      <c r="P93" s="121"/>
      <c r="Q93" s="121"/>
      <c r="R93" s="121"/>
      <c r="S93" s="121"/>
      <c r="T93" s="121"/>
      <c r="U93" s="121"/>
      <c r="V93" s="121"/>
      <c r="W93" s="121"/>
      <c r="X93" s="121"/>
      <c r="Y93" s="121"/>
      <c r="Z93" s="121"/>
      <c r="AA93" s="122"/>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116" t="s">
        <v>28</v>
      </c>
      <c r="B95" s="116"/>
      <c r="C95" s="116"/>
      <c r="D95" s="116"/>
      <c r="E95" s="116"/>
      <c r="F95" s="116"/>
      <c r="G95" s="116"/>
      <c r="V95" s="4"/>
      <c r="W95" s="6" t="s">
        <v>21</v>
      </c>
      <c r="X95" s="5" t="s">
        <v>23</v>
      </c>
      <c r="Y95" s="7" t="s">
        <v>22</v>
      </c>
      <c r="Z95" s="4"/>
      <c r="AA95" s="6" t="s">
        <v>21</v>
      </c>
    </row>
    <row r="96" spans="1:28" ht="9.75" customHeight="1">
      <c r="A96" s="116"/>
      <c r="B96" s="116"/>
      <c r="C96" s="116"/>
      <c r="D96" s="116"/>
      <c r="E96" s="116"/>
      <c r="F96" s="116"/>
      <c r="G96" s="116"/>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49" t="s">
        <v>0</v>
      </c>
      <c r="B98" s="33"/>
      <c r="C98" s="34"/>
      <c r="D98" s="32" t="s">
        <v>1</v>
      </c>
      <c r="E98" s="33"/>
      <c r="F98" s="34"/>
      <c r="G98" s="9" t="s">
        <v>2</v>
      </c>
      <c r="H98" s="32" t="s">
        <v>3</v>
      </c>
      <c r="I98" s="33"/>
      <c r="J98" s="33"/>
      <c r="K98" s="33"/>
      <c r="L98" s="34"/>
      <c r="M98" s="9" t="s">
        <v>4</v>
      </c>
      <c r="N98" s="32" t="s">
        <v>5</v>
      </c>
      <c r="O98" s="33"/>
      <c r="P98" s="33"/>
      <c r="Q98" s="33"/>
      <c r="R98" s="33"/>
      <c r="S98" s="33"/>
      <c r="T98" s="34"/>
      <c r="U98" s="32" t="s">
        <v>91</v>
      </c>
      <c r="V98" s="34"/>
      <c r="W98" s="32" t="s">
        <v>7</v>
      </c>
      <c r="X98" s="56"/>
      <c r="Y98" s="57" t="s">
        <v>12</v>
      </c>
      <c r="Z98" s="58"/>
      <c r="AA98" s="59"/>
    </row>
    <row r="99" spans="1:28" ht="20.100000000000001" customHeight="1">
      <c r="A99" s="50">
        <v>32</v>
      </c>
      <c r="B99" s="19"/>
      <c r="C99" s="15"/>
      <c r="D99" s="104"/>
      <c r="E99" s="81" t="s">
        <v>16</v>
      </c>
      <c r="F99" s="35"/>
      <c r="G99" s="114"/>
      <c r="H99" s="104"/>
      <c r="I99" s="81" t="s">
        <v>14</v>
      </c>
      <c r="J99" s="69"/>
      <c r="K99" s="81" t="s">
        <v>15</v>
      </c>
      <c r="L99" s="35"/>
      <c r="M99" s="37" t="str">
        <f>IF(N99="","",VLOOKUP(N99,Sheet1!$B$2:$D$14,2,0))</f>
        <v/>
      </c>
      <c r="N99" s="39"/>
      <c r="O99" s="40"/>
      <c r="P99" s="40"/>
      <c r="Q99" s="40"/>
      <c r="R99" s="40"/>
      <c r="S99" s="40"/>
      <c r="T99" s="41"/>
      <c r="U99" s="45" t="str">
        <f>IF(N99="","",VLOOKUP(N99,Sheet1!$B$2:$D$14,3,0))</f>
        <v/>
      </c>
      <c r="V99" s="46"/>
      <c r="W99" s="71"/>
      <c r="X99" s="72"/>
      <c r="Y99" s="62"/>
      <c r="Z99" s="60"/>
      <c r="AA99" s="54"/>
      <c r="AB99" t="str">
        <f>IF(W99="","",U99*W99)</f>
        <v/>
      </c>
    </row>
    <row r="100" spans="1:28" ht="48" customHeight="1">
      <c r="A100" s="51"/>
      <c r="B100" s="52"/>
      <c r="C100" s="53"/>
      <c r="D100" s="105"/>
      <c r="E100" s="82"/>
      <c r="F100" s="36"/>
      <c r="G100" s="115"/>
      <c r="H100" s="105"/>
      <c r="I100" s="82"/>
      <c r="J100" s="70"/>
      <c r="K100" s="82"/>
      <c r="L100" s="36"/>
      <c r="M100" s="38"/>
      <c r="N100" s="42"/>
      <c r="O100" s="43"/>
      <c r="P100" s="43"/>
      <c r="Q100" s="43"/>
      <c r="R100" s="43"/>
      <c r="S100" s="43"/>
      <c r="T100" s="44"/>
      <c r="U100" s="47"/>
      <c r="V100" s="48"/>
      <c r="W100" s="73"/>
      <c r="X100" s="74"/>
      <c r="Y100" s="63"/>
      <c r="Z100" s="61"/>
      <c r="AA100" s="55"/>
    </row>
    <row r="101" spans="1:28" ht="20.100000000000001" customHeight="1">
      <c r="A101" s="50">
        <v>33</v>
      </c>
      <c r="B101" s="16"/>
      <c r="C101" s="12"/>
      <c r="D101" s="104"/>
      <c r="E101" s="112" t="s">
        <v>16</v>
      </c>
      <c r="F101" s="35"/>
      <c r="G101" s="114"/>
      <c r="H101" s="104"/>
      <c r="I101" s="81" t="s">
        <v>14</v>
      </c>
      <c r="J101" s="69"/>
      <c r="K101" s="81" t="s">
        <v>15</v>
      </c>
      <c r="L101" s="35"/>
      <c r="M101" s="37" t="str">
        <f>IF(N101="","",VLOOKUP(N101,Sheet1!$B$2:$D$14,2,0))</f>
        <v/>
      </c>
      <c r="N101" s="39"/>
      <c r="O101" s="40"/>
      <c r="P101" s="40"/>
      <c r="Q101" s="40"/>
      <c r="R101" s="40"/>
      <c r="S101" s="40"/>
      <c r="T101" s="41"/>
      <c r="U101" s="45" t="str">
        <f>IF(N101="","",VLOOKUP(N101,Sheet1!$B$2:$D$14,3,0))</f>
        <v/>
      </c>
      <c r="V101" s="46"/>
      <c r="W101" s="64"/>
      <c r="X101" s="65"/>
      <c r="Y101" s="62"/>
      <c r="Z101" s="60"/>
      <c r="AA101" s="54"/>
      <c r="AB101" t="str">
        <f>IF(W101="","",U101*W101)</f>
        <v/>
      </c>
    </row>
    <row r="102" spans="1:28" ht="48" customHeight="1">
      <c r="A102" s="51"/>
      <c r="B102" s="99"/>
      <c r="C102" s="100"/>
      <c r="D102" s="105"/>
      <c r="E102" s="113"/>
      <c r="F102" s="36"/>
      <c r="G102" s="115"/>
      <c r="H102" s="105"/>
      <c r="I102" s="82"/>
      <c r="J102" s="70"/>
      <c r="K102" s="82"/>
      <c r="L102" s="36"/>
      <c r="M102" s="38"/>
      <c r="N102" s="42"/>
      <c r="O102" s="43"/>
      <c r="P102" s="43"/>
      <c r="Q102" s="43"/>
      <c r="R102" s="43"/>
      <c r="S102" s="43"/>
      <c r="T102" s="44"/>
      <c r="U102" s="47"/>
      <c r="V102" s="48"/>
      <c r="W102" s="66"/>
      <c r="X102" s="67"/>
      <c r="Y102" s="63"/>
      <c r="Z102" s="61"/>
      <c r="AA102" s="55"/>
    </row>
    <row r="103" spans="1:28" ht="20.100000000000001" customHeight="1">
      <c r="A103" s="50">
        <v>34</v>
      </c>
      <c r="B103" s="16"/>
      <c r="C103" s="20"/>
      <c r="D103" s="104"/>
      <c r="E103" s="112" t="s">
        <v>16</v>
      </c>
      <c r="F103" s="35"/>
      <c r="G103" s="114"/>
      <c r="H103" s="104"/>
      <c r="I103" s="81" t="s">
        <v>14</v>
      </c>
      <c r="J103" s="69"/>
      <c r="K103" s="81" t="s">
        <v>15</v>
      </c>
      <c r="L103" s="35"/>
      <c r="M103" s="37" t="str">
        <f>IF(N103="","",VLOOKUP(N103,Sheet1!$B$2:$D$14,2,0))</f>
        <v/>
      </c>
      <c r="N103" s="39"/>
      <c r="O103" s="40"/>
      <c r="P103" s="40"/>
      <c r="Q103" s="40"/>
      <c r="R103" s="40"/>
      <c r="S103" s="40"/>
      <c r="T103" s="41"/>
      <c r="U103" s="45" t="str">
        <f>IF(N103="","",VLOOKUP(N103,Sheet1!$B$2:$D$14,3,0))</f>
        <v/>
      </c>
      <c r="V103" s="46"/>
      <c r="W103" s="64"/>
      <c r="X103" s="65"/>
      <c r="Y103" s="62"/>
      <c r="Z103" s="60"/>
      <c r="AA103" s="54"/>
      <c r="AB103" t="str">
        <f>IF(W103="","",U103*W103)</f>
        <v/>
      </c>
    </row>
    <row r="104" spans="1:28" ht="48" customHeight="1">
      <c r="A104" s="51"/>
      <c r="B104" s="99"/>
      <c r="C104" s="100"/>
      <c r="D104" s="105"/>
      <c r="E104" s="113"/>
      <c r="F104" s="36"/>
      <c r="G104" s="115"/>
      <c r="H104" s="105"/>
      <c r="I104" s="82"/>
      <c r="J104" s="70"/>
      <c r="K104" s="82"/>
      <c r="L104" s="36"/>
      <c r="M104" s="38"/>
      <c r="N104" s="42"/>
      <c r="O104" s="43"/>
      <c r="P104" s="43"/>
      <c r="Q104" s="43"/>
      <c r="R104" s="43"/>
      <c r="S104" s="43"/>
      <c r="T104" s="44"/>
      <c r="U104" s="47"/>
      <c r="V104" s="48"/>
      <c r="W104" s="66"/>
      <c r="X104" s="67"/>
      <c r="Y104" s="63"/>
      <c r="Z104" s="61"/>
      <c r="AA104" s="55"/>
    </row>
    <row r="105" spans="1:28" ht="20.100000000000001" customHeight="1">
      <c r="A105" s="50">
        <v>35</v>
      </c>
      <c r="B105" s="16"/>
      <c r="C105" s="21"/>
      <c r="D105" s="104"/>
      <c r="E105" s="112" t="s">
        <v>16</v>
      </c>
      <c r="F105" s="35"/>
      <c r="G105" s="114"/>
      <c r="H105" s="104"/>
      <c r="I105" s="81" t="s">
        <v>14</v>
      </c>
      <c r="J105" s="69"/>
      <c r="K105" s="81" t="s">
        <v>15</v>
      </c>
      <c r="L105" s="35"/>
      <c r="M105" s="37" t="str">
        <f>IF(N105="","",VLOOKUP(N105,Sheet1!$B$2:$D$14,2,0))</f>
        <v/>
      </c>
      <c r="N105" s="39"/>
      <c r="O105" s="40"/>
      <c r="P105" s="40"/>
      <c r="Q105" s="40"/>
      <c r="R105" s="40"/>
      <c r="S105" s="40"/>
      <c r="T105" s="41"/>
      <c r="U105" s="45" t="str">
        <f>IF(N105="","",VLOOKUP(N105,Sheet1!$B$2:$D$14,3,0))</f>
        <v/>
      </c>
      <c r="V105" s="46"/>
      <c r="W105" s="64"/>
      <c r="X105" s="65"/>
      <c r="Y105" s="62"/>
      <c r="Z105" s="60"/>
      <c r="AA105" s="54"/>
      <c r="AB105" t="str">
        <f>IF(W105="","",U105*W105)</f>
        <v/>
      </c>
    </row>
    <row r="106" spans="1:28" ht="48" customHeight="1">
      <c r="A106" s="51"/>
      <c r="B106" s="99"/>
      <c r="C106" s="100"/>
      <c r="D106" s="105"/>
      <c r="E106" s="113"/>
      <c r="F106" s="36"/>
      <c r="G106" s="115"/>
      <c r="H106" s="105"/>
      <c r="I106" s="82"/>
      <c r="J106" s="70"/>
      <c r="K106" s="82"/>
      <c r="L106" s="36"/>
      <c r="M106" s="38"/>
      <c r="N106" s="42"/>
      <c r="O106" s="43"/>
      <c r="P106" s="43"/>
      <c r="Q106" s="43"/>
      <c r="R106" s="43"/>
      <c r="S106" s="43"/>
      <c r="T106" s="44"/>
      <c r="U106" s="47"/>
      <c r="V106" s="48"/>
      <c r="W106" s="66"/>
      <c r="X106" s="67"/>
      <c r="Y106" s="63"/>
      <c r="Z106" s="61"/>
      <c r="AA106" s="55"/>
    </row>
    <row r="107" spans="1:28" ht="20.100000000000001" customHeight="1">
      <c r="A107" s="50">
        <v>36</v>
      </c>
      <c r="B107" s="16"/>
      <c r="C107" s="20"/>
      <c r="D107" s="104"/>
      <c r="E107" s="112" t="s">
        <v>16</v>
      </c>
      <c r="F107" s="35"/>
      <c r="G107" s="114"/>
      <c r="H107" s="104"/>
      <c r="I107" s="81" t="s">
        <v>14</v>
      </c>
      <c r="J107" s="69"/>
      <c r="K107" s="81" t="s">
        <v>15</v>
      </c>
      <c r="L107" s="35"/>
      <c r="M107" s="37" t="str">
        <f>IF(N107="","",VLOOKUP(N107,Sheet1!$B$2:$D$14,2,0))</f>
        <v/>
      </c>
      <c r="N107" s="39"/>
      <c r="O107" s="40"/>
      <c r="P107" s="40"/>
      <c r="Q107" s="40"/>
      <c r="R107" s="40"/>
      <c r="S107" s="40"/>
      <c r="T107" s="41"/>
      <c r="U107" s="45" t="str">
        <f>IF(N107="","",VLOOKUP(N107,Sheet1!$B$2:$D$14,3,0))</f>
        <v/>
      </c>
      <c r="V107" s="46"/>
      <c r="W107" s="64"/>
      <c r="X107" s="65"/>
      <c r="Y107" s="62"/>
      <c r="Z107" s="60"/>
      <c r="AA107" s="54"/>
      <c r="AB107" t="str">
        <f>IF(W107="","",U107*W107)</f>
        <v/>
      </c>
    </row>
    <row r="108" spans="1:28" ht="48" customHeight="1">
      <c r="A108" s="51"/>
      <c r="B108" s="99"/>
      <c r="C108" s="100"/>
      <c r="D108" s="105"/>
      <c r="E108" s="113"/>
      <c r="F108" s="36"/>
      <c r="G108" s="115"/>
      <c r="H108" s="105"/>
      <c r="I108" s="82"/>
      <c r="J108" s="70"/>
      <c r="K108" s="82"/>
      <c r="L108" s="36"/>
      <c r="M108" s="38"/>
      <c r="N108" s="42"/>
      <c r="O108" s="43"/>
      <c r="P108" s="43"/>
      <c r="Q108" s="43"/>
      <c r="R108" s="43"/>
      <c r="S108" s="43"/>
      <c r="T108" s="44"/>
      <c r="U108" s="47"/>
      <c r="V108" s="48"/>
      <c r="W108" s="66"/>
      <c r="X108" s="67"/>
      <c r="Y108" s="63"/>
      <c r="Z108" s="61"/>
      <c r="AA108" s="55"/>
      <c r="AB108" t="str">
        <f>IF(W108="","",U107*W108)</f>
        <v/>
      </c>
    </row>
    <row r="109" spans="1:28" ht="20.100000000000001" customHeight="1">
      <c r="A109" s="50">
        <v>37</v>
      </c>
      <c r="B109" s="16"/>
      <c r="C109" s="20"/>
      <c r="D109" s="104"/>
      <c r="E109" s="112" t="s">
        <v>16</v>
      </c>
      <c r="F109" s="35"/>
      <c r="G109" s="114"/>
      <c r="H109" s="104"/>
      <c r="I109" s="81" t="s">
        <v>14</v>
      </c>
      <c r="J109" s="69"/>
      <c r="K109" s="81" t="s">
        <v>15</v>
      </c>
      <c r="L109" s="35"/>
      <c r="M109" s="37" t="str">
        <f>IF(N109="","",VLOOKUP(N109,Sheet1!$B$2:$D$14,2,0))</f>
        <v/>
      </c>
      <c r="N109" s="39"/>
      <c r="O109" s="40"/>
      <c r="P109" s="40"/>
      <c r="Q109" s="40"/>
      <c r="R109" s="40"/>
      <c r="S109" s="40"/>
      <c r="T109" s="41"/>
      <c r="U109" s="45" t="str">
        <f>IF(N109="","",VLOOKUP(N109,Sheet1!$B$2:$D$14,3,0))</f>
        <v/>
      </c>
      <c r="V109" s="46"/>
      <c r="W109" s="64"/>
      <c r="X109" s="65"/>
      <c r="Y109" s="62"/>
      <c r="Z109" s="60"/>
      <c r="AA109" s="54"/>
      <c r="AB109" t="str">
        <f>IF(W109="","",U109*W109)</f>
        <v/>
      </c>
    </row>
    <row r="110" spans="1:28" ht="48" customHeight="1">
      <c r="A110" s="51"/>
      <c r="B110" s="99"/>
      <c r="C110" s="100"/>
      <c r="D110" s="105"/>
      <c r="E110" s="113"/>
      <c r="F110" s="36"/>
      <c r="G110" s="115"/>
      <c r="H110" s="105"/>
      <c r="I110" s="82"/>
      <c r="J110" s="70"/>
      <c r="K110" s="82"/>
      <c r="L110" s="36"/>
      <c r="M110" s="38"/>
      <c r="N110" s="42"/>
      <c r="O110" s="43"/>
      <c r="P110" s="43"/>
      <c r="Q110" s="43"/>
      <c r="R110" s="43"/>
      <c r="S110" s="43"/>
      <c r="T110" s="44"/>
      <c r="U110" s="47"/>
      <c r="V110" s="48"/>
      <c r="W110" s="66"/>
      <c r="X110" s="67"/>
      <c r="Y110" s="63"/>
      <c r="Z110" s="61"/>
      <c r="AA110" s="55"/>
    </row>
    <row r="111" spans="1:28" ht="20.100000000000001" customHeight="1">
      <c r="A111" s="50">
        <v>38</v>
      </c>
      <c r="B111" s="16"/>
      <c r="C111" s="20"/>
      <c r="D111" s="104"/>
      <c r="E111" s="112" t="s">
        <v>16</v>
      </c>
      <c r="F111" s="35"/>
      <c r="G111" s="114"/>
      <c r="H111" s="104"/>
      <c r="I111" s="81" t="s">
        <v>14</v>
      </c>
      <c r="J111" s="69"/>
      <c r="K111" s="81" t="s">
        <v>15</v>
      </c>
      <c r="L111" s="35"/>
      <c r="M111" s="37" t="str">
        <f>IF(N111="","",VLOOKUP(N111,Sheet1!$B$2:$D$14,2,0))</f>
        <v/>
      </c>
      <c r="N111" s="39"/>
      <c r="O111" s="40"/>
      <c r="P111" s="40"/>
      <c r="Q111" s="40"/>
      <c r="R111" s="40"/>
      <c r="S111" s="40"/>
      <c r="T111" s="41"/>
      <c r="U111" s="45" t="str">
        <f>IF(N111="","",VLOOKUP(N111,Sheet1!$B$2:$D$14,3,0))</f>
        <v/>
      </c>
      <c r="V111" s="46"/>
      <c r="W111" s="64"/>
      <c r="X111" s="65"/>
      <c r="Y111" s="62"/>
      <c r="Z111" s="60"/>
      <c r="AA111" s="54"/>
      <c r="AB111" t="str">
        <f>IF(W111="","",U111*W111)</f>
        <v/>
      </c>
    </row>
    <row r="112" spans="1:28" ht="48" customHeight="1">
      <c r="A112" s="51"/>
      <c r="B112" s="99"/>
      <c r="C112" s="100"/>
      <c r="D112" s="105"/>
      <c r="E112" s="113"/>
      <c r="F112" s="36"/>
      <c r="G112" s="115"/>
      <c r="H112" s="105"/>
      <c r="I112" s="82"/>
      <c r="J112" s="70"/>
      <c r="K112" s="82"/>
      <c r="L112" s="36"/>
      <c r="M112" s="38"/>
      <c r="N112" s="42"/>
      <c r="O112" s="43"/>
      <c r="P112" s="43"/>
      <c r="Q112" s="43"/>
      <c r="R112" s="43"/>
      <c r="S112" s="43"/>
      <c r="T112" s="44"/>
      <c r="U112" s="47"/>
      <c r="V112" s="48"/>
      <c r="W112" s="66"/>
      <c r="X112" s="67"/>
      <c r="Y112" s="63"/>
      <c r="Z112" s="61"/>
      <c r="AA112" s="55"/>
    </row>
    <row r="113" spans="1:28" ht="20.100000000000001" customHeight="1">
      <c r="A113" s="50">
        <v>39</v>
      </c>
      <c r="B113" s="16"/>
      <c r="C113" s="20"/>
      <c r="D113" s="104"/>
      <c r="E113" s="112" t="s">
        <v>16</v>
      </c>
      <c r="F113" s="35"/>
      <c r="G113" s="114"/>
      <c r="H113" s="104"/>
      <c r="I113" s="81" t="s">
        <v>14</v>
      </c>
      <c r="J113" s="69"/>
      <c r="K113" s="81" t="s">
        <v>15</v>
      </c>
      <c r="L113" s="35"/>
      <c r="M113" s="37" t="str">
        <f>IF(N113="","",VLOOKUP(N113,Sheet1!$B$2:$D$14,2,0))</f>
        <v/>
      </c>
      <c r="N113" s="39"/>
      <c r="O113" s="40"/>
      <c r="P113" s="40"/>
      <c r="Q113" s="40"/>
      <c r="R113" s="40"/>
      <c r="S113" s="40"/>
      <c r="T113" s="41"/>
      <c r="U113" s="45" t="str">
        <f>IF(N113="","",VLOOKUP(N113,Sheet1!$B$2:$D$14,3,0))</f>
        <v/>
      </c>
      <c r="V113" s="46"/>
      <c r="W113" s="64"/>
      <c r="X113" s="65"/>
      <c r="Y113" s="62"/>
      <c r="Z113" s="60"/>
      <c r="AA113" s="54"/>
      <c r="AB113" t="str">
        <f>IF(W113="","",U113*W113)</f>
        <v/>
      </c>
    </row>
    <row r="114" spans="1:28" ht="48" customHeight="1">
      <c r="A114" s="51"/>
      <c r="B114" s="99"/>
      <c r="C114" s="100"/>
      <c r="D114" s="105"/>
      <c r="E114" s="113"/>
      <c r="F114" s="36"/>
      <c r="G114" s="115"/>
      <c r="H114" s="105"/>
      <c r="I114" s="82"/>
      <c r="J114" s="70"/>
      <c r="K114" s="82"/>
      <c r="L114" s="36"/>
      <c r="M114" s="38"/>
      <c r="N114" s="42"/>
      <c r="O114" s="43"/>
      <c r="P114" s="43"/>
      <c r="Q114" s="43"/>
      <c r="R114" s="43"/>
      <c r="S114" s="43"/>
      <c r="T114" s="44"/>
      <c r="U114" s="47"/>
      <c r="V114" s="48"/>
      <c r="W114" s="66"/>
      <c r="X114" s="67"/>
      <c r="Y114" s="63"/>
      <c r="Z114" s="61"/>
      <c r="AA114" s="55"/>
      <c r="AB114" t="str">
        <f>IF(W114="","",U113*W114)</f>
        <v/>
      </c>
    </row>
    <row r="115" spans="1:28" s="2" customFormat="1" ht="24.95" customHeight="1">
      <c r="G115" s="68" t="s">
        <v>95</v>
      </c>
      <c r="H115" s="68"/>
      <c r="I115" s="68"/>
      <c r="J115" s="68"/>
      <c r="K115" s="68"/>
      <c r="L115" s="68"/>
      <c r="M115" s="68"/>
      <c r="N115" s="68"/>
      <c r="O115" s="68"/>
      <c r="P115" s="68"/>
      <c r="Q115" s="68"/>
      <c r="R115" s="68"/>
      <c r="S115" s="68"/>
      <c r="T115" s="68"/>
      <c r="U115" s="68"/>
      <c r="V115" s="68"/>
      <c r="W115" s="68"/>
      <c r="X115" s="68"/>
      <c r="Y115" s="68"/>
      <c r="Z115" s="68"/>
      <c r="AA115" s="68"/>
    </row>
    <row r="116" spans="1:28" ht="28.5" customHeight="1">
      <c r="A116" s="118" t="s">
        <v>11</v>
      </c>
      <c r="B116" s="118"/>
      <c r="C116" s="118"/>
      <c r="D116" s="119"/>
      <c r="E116" s="120" t="s">
        <v>24</v>
      </c>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2"/>
    </row>
    <row r="117" spans="1:28" ht="6" customHeight="1"/>
    <row r="118" spans="1:28" ht="21.95" customHeight="1">
      <c r="A118" s="116" t="s">
        <v>28</v>
      </c>
      <c r="B118" s="116"/>
      <c r="C118" s="116"/>
      <c r="D118" s="116"/>
      <c r="E118" s="116"/>
      <c r="F118" s="116"/>
      <c r="G118" s="116"/>
      <c r="V118" s="4"/>
      <c r="W118" s="6" t="s">
        <v>21</v>
      </c>
      <c r="X118" s="5" t="s">
        <v>23</v>
      </c>
      <c r="Y118" s="7" t="s">
        <v>22</v>
      </c>
      <c r="Z118" s="4"/>
      <c r="AA118" s="6" t="s">
        <v>21</v>
      </c>
    </row>
    <row r="119" spans="1:28" ht="9.75" customHeight="1">
      <c r="A119" s="116"/>
      <c r="B119" s="116"/>
      <c r="C119" s="116"/>
      <c r="D119" s="116"/>
      <c r="E119" s="116"/>
      <c r="F119" s="116"/>
      <c r="G119" s="116"/>
    </row>
    <row r="120" spans="1:28" ht="6" customHeight="1">
      <c r="A120" s="11"/>
      <c r="B120" s="11"/>
      <c r="C120" s="11"/>
      <c r="D120" s="11"/>
      <c r="E120" s="13"/>
      <c r="F120" s="13"/>
      <c r="G120" s="13"/>
      <c r="H120" s="17"/>
      <c r="I120" s="17"/>
      <c r="J120" s="17"/>
      <c r="K120" s="17"/>
      <c r="L120" s="17"/>
      <c r="M120" s="17"/>
      <c r="N120" s="17"/>
      <c r="O120" s="17"/>
      <c r="P120" s="17"/>
      <c r="Q120" s="17"/>
      <c r="R120" s="17"/>
      <c r="S120" s="17"/>
      <c r="T120" s="17"/>
      <c r="U120" s="17"/>
      <c r="V120" s="17"/>
      <c r="W120" s="17"/>
      <c r="X120" s="17"/>
      <c r="Y120" s="14"/>
      <c r="Z120" s="14"/>
      <c r="AA120" s="14"/>
    </row>
    <row r="121" spans="1:28" ht="24.95" customHeight="1">
      <c r="A121" s="49" t="s">
        <v>0</v>
      </c>
      <c r="B121" s="33"/>
      <c r="C121" s="34"/>
      <c r="D121" s="32" t="s">
        <v>1</v>
      </c>
      <c r="E121" s="33"/>
      <c r="F121" s="34"/>
      <c r="G121" s="9" t="s">
        <v>2</v>
      </c>
      <c r="H121" s="32" t="s">
        <v>3</v>
      </c>
      <c r="I121" s="33"/>
      <c r="J121" s="33"/>
      <c r="K121" s="33"/>
      <c r="L121" s="34"/>
      <c r="M121" s="9" t="s">
        <v>4</v>
      </c>
      <c r="N121" s="32" t="s">
        <v>5</v>
      </c>
      <c r="O121" s="33"/>
      <c r="P121" s="33"/>
      <c r="Q121" s="33"/>
      <c r="R121" s="33"/>
      <c r="S121" s="33"/>
      <c r="T121" s="34"/>
      <c r="U121" s="32" t="s">
        <v>91</v>
      </c>
      <c r="V121" s="34"/>
      <c r="W121" s="32" t="s">
        <v>7</v>
      </c>
      <c r="X121" s="56"/>
      <c r="Y121" s="57" t="s">
        <v>12</v>
      </c>
      <c r="Z121" s="58"/>
      <c r="AA121" s="59"/>
    </row>
    <row r="122" spans="1:28" ht="20.100000000000001" customHeight="1">
      <c r="A122" s="50">
        <v>40</v>
      </c>
      <c r="B122" s="19"/>
      <c r="C122" s="15"/>
      <c r="D122" s="104"/>
      <c r="E122" s="81" t="s">
        <v>16</v>
      </c>
      <c r="F122" s="35"/>
      <c r="G122" s="114"/>
      <c r="H122" s="104"/>
      <c r="I122" s="81" t="s">
        <v>14</v>
      </c>
      <c r="J122" s="69"/>
      <c r="K122" s="81" t="s">
        <v>15</v>
      </c>
      <c r="L122" s="35"/>
      <c r="M122" s="37" t="str">
        <f>IF(N122="","",VLOOKUP(N122,Sheet1!$B$2:$D$14,2,0))</f>
        <v/>
      </c>
      <c r="N122" s="39"/>
      <c r="O122" s="40"/>
      <c r="P122" s="40"/>
      <c r="Q122" s="40"/>
      <c r="R122" s="40"/>
      <c r="S122" s="40"/>
      <c r="T122" s="41"/>
      <c r="U122" s="45" t="str">
        <f>IF(N122="","",VLOOKUP(N122,Sheet1!$B$2:$D$14,3,0))</f>
        <v/>
      </c>
      <c r="V122" s="46"/>
      <c r="W122" s="71"/>
      <c r="X122" s="72"/>
      <c r="Y122" s="62"/>
      <c r="Z122" s="60"/>
      <c r="AA122" s="54"/>
      <c r="AB122" t="str">
        <f>IF(W122="","",U122*W122)</f>
        <v/>
      </c>
    </row>
    <row r="123" spans="1:28" ht="48" customHeight="1">
      <c r="A123" s="51"/>
      <c r="B123" s="52"/>
      <c r="C123" s="53"/>
      <c r="D123" s="105"/>
      <c r="E123" s="82"/>
      <c r="F123" s="36"/>
      <c r="G123" s="115"/>
      <c r="H123" s="105"/>
      <c r="I123" s="82"/>
      <c r="J123" s="70"/>
      <c r="K123" s="82"/>
      <c r="L123" s="36"/>
      <c r="M123" s="38"/>
      <c r="N123" s="42"/>
      <c r="O123" s="43"/>
      <c r="P123" s="43"/>
      <c r="Q123" s="43"/>
      <c r="R123" s="43"/>
      <c r="S123" s="43"/>
      <c r="T123" s="44"/>
      <c r="U123" s="47"/>
      <c r="V123" s="48"/>
      <c r="W123" s="73"/>
      <c r="X123" s="74"/>
      <c r="Y123" s="63"/>
      <c r="Z123" s="61"/>
      <c r="AA123" s="55"/>
    </row>
    <row r="124" spans="1:28" ht="20.100000000000001" customHeight="1">
      <c r="A124" s="50">
        <v>41</v>
      </c>
      <c r="B124" s="16"/>
      <c r="C124" s="12"/>
      <c r="D124" s="104"/>
      <c r="E124" s="112" t="s">
        <v>16</v>
      </c>
      <c r="F124" s="35"/>
      <c r="G124" s="114"/>
      <c r="H124" s="104"/>
      <c r="I124" s="81" t="s">
        <v>14</v>
      </c>
      <c r="J124" s="69"/>
      <c r="K124" s="81" t="s">
        <v>15</v>
      </c>
      <c r="L124" s="35"/>
      <c r="M124" s="37" t="str">
        <f>IF(N124="","",VLOOKUP(N124,Sheet1!$B$2:$D$14,2,0))</f>
        <v/>
      </c>
      <c r="N124" s="39"/>
      <c r="O124" s="40"/>
      <c r="P124" s="40"/>
      <c r="Q124" s="40"/>
      <c r="R124" s="40"/>
      <c r="S124" s="40"/>
      <c r="T124" s="41"/>
      <c r="U124" s="45" t="str">
        <f>IF(N124="","",VLOOKUP(N124,Sheet1!$B$2:$D$14,3,0))</f>
        <v/>
      </c>
      <c r="V124" s="46"/>
      <c r="W124" s="64"/>
      <c r="X124" s="65"/>
      <c r="Y124" s="62"/>
      <c r="Z124" s="60"/>
      <c r="AA124" s="54"/>
      <c r="AB124" t="str">
        <f>IF(W124="","",U124*W124)</f>
        <v/>
      </c>
    </row>
    <row r="125" spans="1:28" ht="48" customHeight="1">
      <c r="A125" s="51"/>
      <c r="B125" s="99"/>
      <c r="C125" s="100"/>
      <c r="D125" s="105"/>
      <c r="E125" s="113"/>
      <c r="F125" s="36"/>
      <c r="G125" s="115"/>
      <c r="H125" s="105"/>
      <c r="I125" s="82"/>
      <c r="J125" s="70"/>
      <c r="K125" s="82"/>
      <c r="L125" s="36"/>
      <c r="M125" s="38"/>
      <c r="N125" s="42"/>
      <c r="O125" s="43"/>
      <c r="P125" s="43"/>
      <c r="Q125" s="43"/>
      <c r="R125" s="43"/>
      <c r="S125" s="43"/>
      <c r="T125" s="44"/>
      <c r="U125" s="47"/>
      <c r="V125" s="48"/>
      <c r="W125" s="66"/>
      <c r="X125" s="67"/>
      <c r="Y125" s="63"/>
      <c r="Z125" s="61"/>
      <c r="AA125" s="55"/>
    </row>
    <row r="126" spans="1:28" ht="20.100000000000001" customHeight="1">
      <c r="A126" s="50">
        <v>42</v>
      </c>
      <c r="B126" s="16"/>
      <c r="C126" s="20"/>
      <c r="D126" s="104"/>
      <c r="E126" s="112" t="s">
        <v>16</v>
      </c>
      <c r="F126" s="35"/>
      <c r="G126" s="114"/>
      <c r="H126" s="104"/>
      <c r="I126" s="81" t="s">
        <v>14</v>
      </c>
      <c r="J126" s="69"/>
      <c r="K126" s="81" t="s">
        <v>15</v>
      </c>
      <c r="L126" s="35"/>
      <c r="M126" s="37" t="str">
        <f>IF(N126="","",VLOOKUP(N126,Sheet1!$B$2:$D$14,2,0))</f>
        <v/>
      </c>
      <c r="N126" s="39"/>
      <c r="O126" s="40"/>
      <c r="P126" s="40"/>
      <c r="Q126" s="40"/>
      <c r="R126" s="40"/>
      <c r="S126" s="40"/>
      <c r="T126" s="41"/>
      <c r="U126" s="45" t="str">
        <f>IF(N126="","",VLOOKUP(N126,Sheet1!$B$2:$D$14,3,0))</f>
        <v/>
      </c>
      <c r="V126" s="46"/>
      <c r="W126" s="64"/>
      <c r="X126" s="65"/>
      <c r="Y126" s="62"/>
      <c r="Z126" s="60"/>
      <c r="AA126" s="54"/>
      <c r="AB126" t="str">
        <f>IF(W126="","",U126*W126)</f>
        <v/>
      </c>
    </row>
    <row r="127" spans="1:28" ht="48" customHeight="1">
      <c r="A127" s="51"/>
      <c r="B127" s="99"/>
      <c r="C127" s="100"/>
      <c r="D127" s="105"/>
      <c r="E127" s="113"/>
      <c r="F127" s="36"/>
      <c r="G127" s="115"/>
      <c r="H127" s="105"/>
      <c r="I127" s="82"/>
      <c r="J127" s="70"/>
      <c r="K127" s="82"/>
      <c r="L127" s="36"/>
      <c r="M127" s="38"/>
      <c r="N127" s="42"/>
      <c r="O127" s="43"/>
      <c r="P127" s="43"/>
      <c r="Q127" s="43"/>
      <c r="R127" s="43"/>
      <c r="S127" s="43"/>
      <c r="T127" s="44"/>
      <c r="U127" s="47"/>
      <c r="V127" s="48"/>
      <c r="W127" s="66"/>
      <c r="X127" s="67"/>
      <c r="Y127" s="63"/>
      <c r="Z127" s="61"/>
      <c r="AA127" s="55"/>
    </row>
    <row r="128" spans="1:28" ht="20.100000000000001" customHeight="1">
      <c r="A128" s="50">
        <v>43</v>
      </c>
      <c r="B128" s="16"/>
      <c r="C128" s="21"/>
      <c r="D128" s="104"/>
      <c r="E128" s="112" t="s">
        <v>16</v>
      </c>
      <c r="F128" s="35"/>
      <c r="G128" s="114"/>
      <c r="H128" s="104"/>
      <c r="I128" s="81" t="s">
        <v>14</v>
      </c>
      <c r="J128" s="69"/>
      <c r="K128" s="81" t="s">
        <v>15</v>
      </c>
      <c r="L128" s="35"/>
      <c r="M128" s="37" t="str">
        <f>IF(N128="","",VLOOKUP(N128,Sheet1!$B$2:$D$14,2,0))</f>
        <v/>
      </c>
      <c r="N128" s="39"/>
      <c r="O128" s="40"/>
      <c r="P128" s="40"/>
      <c r="Q128" s="40"/>
      <c r="R128" s="40"/>
      <c r="S128" s="40"/>
      <c r="T128" s="41"/>
      <c r="U128" s="45" t="str">
        <f>IF(N128="","",VLOOKUP(N128,Sheet1!$B$2:$D$14,3,0))</f>
        <v/>
      </c>
      <c r="V128" s="46"/>
      <c r="W128" s="64"/>
      <c r="X128" s="65"/>
      <c r="Y128" s="62"/>
      <c r="Z128" s="60"/>
      <c r="AA128" s="54"/>
      <c r="AB128" t="str">
        <f>IF(W128="","",U128*W128)</f>
        <v/>
      </c>
    </row>
    <row r="129" spans="1:28" ht="48" customHeight="1">
      <c r="A129" s="51"/>
      <c r="B129" s="99"/>
      <c r="C129" s="100"/>
      <c r="D129" s="105"/>
      <c r="E129" s="113"/>
      <c r="F129" s="36"/>
      <c r="G129" s="115"/>
      <c r="H129" s="105"/>
      <c r="I129" s="82"/>
      <c r="J129" s="70"/>
      <c r="K129" s="82"/>
      <c r="L129" s="36"/>
      <c r="M129" s="38"/>
      <c r="N129" s="42"/>
      <c r="O129" s="43"/>
      <c r="P129" s="43"/>
      <c r="Q129" s="43"/>
      <c r="R129" s="43"/>
      <c r="S129" s="43"/>
      <c r="T129" s="44"/>
      <c r="U129" s="47"/>
      <c r="V129" s="48"/>
      <c r="W129" s="66"/>
      <c r="X129" s="67"/>
      <c r="Y129" s="63"/>
      <c r="Z129" s="61"/>
      <c r="AA129" s="55"/>
    </row>
    <row r="130" spans="1:28" ht="20.100000000000001" customHeight="1">
      <c r="A130" s="50">
        <v>44</v>
      </c>
      <c r="B130" s="16"/>
      <c r="C130" s="20"/>
      <c r="D130" s="104"/>
      <c r="E130" s="112" t="s">
        <v>16</v>
      </c>
      <c r="F130" s="35"/>
      <c r="G130" s="114"/>
      <c r="H130" s="104"/>
      <c r="I130" s="81" t="s">
        <v>14</v>
      </c>
      <c r="J130" s="69"/>
      <c r="K130" s="81" t="s">
        <v>15</v>
      </c>
      <c r="L130" s="35"/>
      <c r="M130" s="37" t="str">
        <f>IF(N130="","",VLOOKUP(N130,Sheet1!$B$2:$D$14,2,0))</f>
        <v/>
      </c>
      <c r="N130" s="39"/>
      <c r="O130" s="40"/>
      <c r="P130" s="40"/>
      <c r="Q130" s="40"/>
      <c r="R130" s="40"/>
      <c r="S130" s="40"/>
      <c r="T130" s="41"/>
      <c r="U130" s="45" t="str">
        <f>IF(N130="","",VLOOKUP(N130,Sheet1!$B$2:$D$14,3,0))</f>
        <v/>
      </c>
      <c r="V130" s="46"/>
      <c r="W130" s="64"/>
      <c r="X130" s="65"/>
      <c r="Y130" s="62"/>
      <c r="Z130" s="60"/>
      <c r="AA130" s="54"/>
      <c r="AB130" t="str">
        <f>IF(W130="","",U130*W130)</f>
        <v/>
      </c>
    </row>
    <row r="131" spans="1:28" ht="48" customHeight="1">
      <c r="A131" s="51"/>
      <c r="B131" s="99"/>
      <c r="C131" s="100"/>
      <c r="D131" s="105"/>
      <c r="E131" s="113"/>
      <c r="F131" s="36"/>
      <c r="G131" s="115"/>
      <c r="H131" s="105"/>
      <c r="I131" s="82"/>
      <c r="J131" s="70"/>
      <c r="K131" s="82"/>
      <c r="L131" s="36"/>
      <c r="M131" s="38"/>
      <c r="N131" s="42"/>
      <c r="O131" s="43"/>
      <c r="P131" s="43"/>
      <c r="Q131" s="43"/>
      <c r="R131" s="43"/>
      <c r="S131" s="43"/>
      <c r="T131" s="44"/>
      <c r="U131" s="47"/>
      <c r="V131" s="48"/>
      <c r="W131" s="66"/>
      <c r="X131" s="67"/>
      <c r="Y131" s="63"/>
      <c r="Z131" s="61"/>
      <c r="AA131" s="55"/>
      <c r="AB131" t="str">
        <f>IF(W131="","",U130*W131)</f>
        <v/>
      </c>
    </row>
    <row r="132" spans="1:28" ht="20.100000000000001" customHeight="1">
      <c r="A132" s="50">
        <v>45</v>
      </c>
      <c r="B132" s="16"/>
      <c r="C132" s="20"/>
      <c r="D132" s="104"/>
      <c r="E132" s="112" t="s">
        <v>16</v>
      </c>
      <c r="F132" s="35"/>
      <c r="G132" s="114"/>
      <c r="H132" s="104"/>
      <c r="I132" s="81" t="s">
        <v>14</v>
      </c>
      <c r="J132" s="69"/>
      <c r="K132" s="81" t="s">
        <v>15</v>
      </c>
      <c r="L132" s="35"/>
      <c r="M132" s="37" t="str">
        <f>IF(N132="","",VLOOKUP(N132,Sheet1!$B$2:$D$14,2,0))</f>
        <v/>
      </c>
      <c r="N132" s="39"/>
      <c r="O132" s="40"/>
      <c r="P132" s="40"/>
      <c r="Q132" s="40"/>
      <c r="R132" s="40"/>
      <c r="S132" s="40"/>
      <c r="T132" s="41"/>
      <c r="U132" s="45" t="str">
        <f>IF(N132="","",VLOOKUP(N132,Sheet1!$B$2:$D$14,3,0))</f>
        <v/>
      </c>
      <c r="V132" s="46"/>
      <c r="W132" s="64"/>
      <c r="X132" s="65"/>
      <c r="Y132" s="62"/>
      <c r="Z132" s="60"/>
      <c r="AA132" s="54"/>
      <c r="AB132" t="str">
        <f>IF(W132="","",U132*W132)</f>
        <v/>
      </c>
    </row>
    <row r="133" spans="1:28" ht="48" customHeight="1">
      <c r="A133" s="51"/>
      <c r="B133" s="99"/>
      <c r="C133" s="100"/>
      <c r="D133" s="105"/>
      <c r="E133" s="113"/>
      <c r="F133" s="36"/>
      <c r="G133" s="115"/>
      <c r="H133" s="105"/>
      <c r="I133" s="82"/>
      <c r="J133" s="70"/>
      <c r="K133" s="82"/>
      <c r="L133" s="36"/>
      <c r="M133" s="38"/>
      <c r="N133" s="42"/>
      <c r="O133" s="43"/>
      <c r="P133" s="43"/>
      <c r="Q133" s="43"/>
      <c r="R133" s="43"/>
      <c r="S133" s="43"/>
      <c r="T133" s="44"/>
      <c r="U133" s="47"/>
      <c r="V133" s="48"/>
      <c r="W133" s="66"/>
      <c r="X133" s="67"/>
      <c r="Y133" s="63"/>
      <c r="Z133" s="61"/>
      <c r="AA133" s="55"/>
    </row>
    <row r="134" spans="1:28" ht="20.100000000000001" customHeight="1">
      <c r="A134" s="50">
        <v>46</v>
      </c>
      <c r="B134" s="16"/>
      <c r="C134" s="20"/>
      <c r="D134" s="104"/>
      <c r="E134" s="112" t="s">
        <v>16</v>
      </c>
      <c r="F134" s="35"/>
      <c r="G134" s="114"/>
      <c r="H134" s="104"/>
      <c r="I134" s="81" t="s">
        <v>14</v>
      </c>
      <c r="J134" s="69"/>
      <c r="K134" s="81" t="s">
        <v>15</v>
      </c>
      <c r="L134" s="35"/>
      <c r="M134" s="37" t="str">
        <f>IF(N134="","",VLOOKUP(N134,Sheet1!$B$2:$D$14,2,0))</f>
        <v/>
      </c>
      <c r="N134" s="39"/>
      <c r="O134" s="40"/>
      <c r="P134" s="40"/>
      <c r="Q134" s="40"/>
      <c r="R134" s="40"/>
      <c r="S134" s="40"/>
      <c r="T134" s="41"/>
      <c r="U134" s="45" t="str">
        <f>IF(N134="","",VLOOKUP(N134,Sheet1!$B$2:$D$14,3,0))</f>
        <v/>
      </c>
      <c r="V134" s="46"/>
      <c r="W134" s="64"/>
      <c r="X134" s="65"/>
      <c r="Y134" s="62"/>
      <c r="Z134" s="60"/>
      <c r="AA134" s="54"/>
      <c r="AB134" t="str">
        <f>IF(W134="","",U134*W134)</f>
        <v/>
      </c>
    </row>
    <row r="135" spans="1:28" ht="48" customHeight="1">
      <c r="A135" s="51"/>
      <c r="B135" s="99"/>
      <c r="C135" s="100"/>
      <c r="D135" s="105"/>
      <c r="E135" s="113"/>
      <c r="F135" s="36"/>
      <c r="G135" s="115"/>
      <c r="H135" s="105"/>
      <c r="I135" s="82"/>
      <c r="J135" s="70"/>
      <c r="K135" s="82"/>
      <c r="L135" s="36"/>
      <c r="M135" s="38"/>
      <c r="N135" s="42"/>
      <c r="O135" s="43"/>
      <c r="P135" s="43"/>
      <c r="Q135" s="43"/>
      <c r="R135" s="43"/>
      <c r="S135" s="43"/>
      <c r="T135" s="44"/>
      <c r="U135" s="47"/>
      <c r="V135" s="48"/>
      <c r="W135" s="66"/>
      <c r="X135" s="67"/>
      <c r="Y135" s="63"/>
      <c r="Z135" s="61"/>
      <c r="AA135" s="55"/>
    </row>
    <row r="136" spans="1:28" ht="20.100000000000001" customHeight="1">
      <c r="A136" s="50">
        <v>47</v>
      </c>
      <c r="B136" s="16"/>
      <c r="C136" s="20"/>
      <c r="D136" s="104"/>
      <c r="E136" s="112" t="s">
        <v>16</v>
      </c>
      <c r="F136" s="35"/>
      <c r="G136" s="114"/>
      <c r="H136" s="104"/>
      <c r="I136" s="81" t="s">
        <v>14</v>
      </c>
      <c r="J136" s="69"/>
      <c r="K136" s="81" t="s">
        <v>15</v>
      </c>
      <c r="L136" s="35"/>
      <c r="M136" s="37" t="str">
        <f>IF(N136="","",VLOOKUP(N136,Sheet1!$B$2:$D$14,2,0))</f>
        <v/>
      </c>
      <c r="N136" s="39"/>
      <c r="O136" s="40"/>
      <c r="P136" s="40"/>
      <c r="Q136" s="40"/>
      <c r="R136" s="40"/>
      <c r="S136" s="40"/>
      <c r="T136" s="41"/>
      <c r="U136" s="45" t="str">
        <f>IF(N136="","",VLOOKUP(N136,Sheet1!$B$2:$D$14,3,0))</f>
        <v/>
      </c>
      <c r="V136" s="46"/>
      <c r="W136" s="64"/>
      <c r="X136" s="65"/>
      <c r="Y136" s="62"/>
      <c r="Z136" s="60"/>
      <c r="AA136" s="54"/>
      <c r="AB136" t="str">
        <f>IF(W136="","",U136*W136)</f>
        <v/>
      </c>
    </row>
    <row r="137" spans="1:28" ht="48" customHeight="1">
      <c r="A137" s="51"/>
      <c r="B137" s="99"/>
      <c r="C137" s="100"/>
      <c r="D137" s="105"/>
      <c r="E137" s="113"/>
      <c r="F137" s="36"/>
      <c r="G137" s="115"/>
      <c r="H137" s="105"/>
      <c r="I137" s="82"/>
      <c r="J137" s="70"/>
      <c r="K137" s="82"/>
      <c r="L137" s="36"/>
      <c r="M137" s="38"/>
      <c r="N137" s="42"/>
      <c r="O137" s="43"/>
      <c r="P137" s="43"/>
      <c r="Q137" s="43"/>
      <c r="R137" s="43"/>
      <c r="S137" s="43"/>
      <c r="T137" s="44"/>
      <c r="U137" s="47"/>
      <c r="V137" s="48"/>
      <c r="W137" s="66"/>
      <c r="X137" s="67"/>
      <c r="Y137" s="63"/>
      <c r="Z137" s="61"/>
      <c r="AA137" s="55"/>
      <c r="AB137" t="str">
        <f>IF(W137="","",U136*W137)</f>
        <v/>
      </c>
    </row>
    <row r="138" spans="1:28" s="2" customFormat="1" ht="24.95" customHeight="1">
      <c r="G138" s="68" t="s">
        <v>95</v>
      </c>
      <c r="H138" s="68"/>
      <c r="I138" s="68"/>
      <c r="J138" s="68"/>
      <c r="K138" s="68"/>
      <c r="L138" s="68"/>
      <c r="M138" s="68"/>
      <c r="N138" s="68"/>
      <c r="O138" s="68"/>
      <c r="P138" s="68"/>
      <c r="Q138" s="68"/>
      <c r="R138" s="68"/>
      <c r="S138" s="68"/>
      <c r="T138" s="68"/>
      <c r="U138" s="68"/>
      <c r="V138" s="68"/>
      <c r="W138" s="68"/>
      <c r="X138" s="68"/>
      <c r="Y138" s="68"/>
      <c r="Z138" s="68"/>
      <c r="AA138" s="68"/>
    </row>
    <row r="139" spans="1:28" ht="28.5" customHeight="1">
      <c r="A139" s="118" t="s">
        <v>11</v>
      </c>
      <c r="B139" s="118"/>
      <c r="C139" s="118"/>
      <c r="D139" s="119"/>
      <c r="E139" s="120" t="s">
        <v>24</v>
      </c>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2"/>
    </row>
    <row r="140" spans="1:28" ht="6" customHeight="1"/>
    <row r="141" spans="1:28" ht="21.95" customHeight="1">
      <c r="A141" s="116" t="s">
        <v>28</v>
      </c>
      <c r="B141" s="116"/>
      <c r="C141" s="116"/>
      <c r="D141" s="116"/>
      <c r="E141" s="116"/>
      <c r="F141" s="116"/>
      <c r="G141" s="116"/>
      <c r="V141" s="4"/>
      <c r="W141" s="6" t="s">
        <v>21</v>
      </c>
      <c r="X141" s="5" t="s">
        <v>23</v>
      </c>
      <c r="Y141" s="7" t="s">
        <v>22</v>
      </c>
      <c r="Z141" s="4"/>
      <c r="AA141" s="6" t="s">
        <v>21</v>
      </c>
    </row>
    <row r="142" spans="1:28" ht="9.75" customHeight="1">
      <c r="A142" s="116"/>
      <c r="B142" s="116"/>
      <c r="C142" s="116"/>
      <c r="D142" s="116"/>
      <c r="E142" s="116"/>
      <c r="F142" s="116"/>
      <c r="G142" s="116"/>
    </row>
    <row r="143" spans="1:28" ht="6" customHeight="1">
      <c r="A143" s="11"/>
      <c r="B143" s="11"/>
      <c r="C143" s="11"/>
      <c r="D143" s="11"/>
      <c r="E143" s="18"/>
      <c r="F143" s="18"/>
      <c r="G143" s="18"/>
      <c r="H143" s="14"/>
      <c r="I143" s="14"/>
      <c r="J143" s="14"/>
      <c r="K143" s="14"/>
      <c r="L143" s="14"/>
      <c r="M143" s="14"/>
      <c r="N143" s="14"/>
      <c r="O143" s="14"/>
      <c r="P143" s="14"/>
      <c r="Q143" s="14"/>
      <c r="R143" s="14"/>
      <c r="S143" s="14"/>
      <c r="T143" s="14"/>
      <c r="U143" s="14"/>
      <c r="V143" s="14"/>
      <c r="W143" s="14"/>
      <c r="X143" s="14"/>
      <c r="Y143" s="14"/>
      <c r="Z143" s="14"/>
      <c r="AA143" s="14"/>
    </row>
    <row r="144" spans="1:28" ht="24.95" customHeight="1">
      <c r="A144" s="49" t="s">
        <v>0</v>
      </c>
      <c r="B144" s="33"/>
      <c r="C144" s="34"/>
      <c r="D144" s="32" t="s">
        <v>1</v>
      </c>
      <c r="E144" s="33"/>
      <c r="F144" s="34"/>
      <c r="G144" s="9" t="s">
        <v>2</v>
      </c>
      <c r="H144" s="32" t="s">
        <v>3</v>
      </c>
      <c r="I144" s="33"/>
      <c r="J144" s="33"/>
      <c r="K144" s="33"/>
      <c r="L144" s="34"/>
      <c r="M144" s="9" t="s">
        <v>4</v>
      </c>
      <c r="N144" s="32" t="s">
        <v>5</v>
      </c>
      <c r="O144" s="33"/>
      <c r="P144" s="33"/>
      <c r="Q144" s="33"/>
      <c r="R144" s="33"/>
      <c r="S144" s="33"/>
      <c r="T144" s="34"/>
      <c r="U144" s="32" t="s">
        <v>91</v>
      </c>
      <c r="V144" s="34"/>
      <c r="W144" s="32" t="s">
        <v>7</v>
      </c>
      <c r="X144" s="56"/>
      <c r="Y144" s="57" t="s">
        <v>12</v>
      </c>
      <c r="Z144" s="58"/>
      <c r="AA144" s="59"/>
    </row>
    <row r="145" spans="1:28" ht="20.100000000000001" customHeight="1">
      <c r="A145" s="50">
        <v>48</v>
      </c>
      <c r="B145" s="19"/>
      <c r="C145" s="15"/>
      <c r="D145" s="104"/>
      <c r="E145" s="81" t="s">
        <v>16</v>
      </c>
      <c r="F145" s="35"/>
      <c r="G145" s="114"/>
      <c r="H145" s="104"/>
      <c r="I145" s="81" t="s">
        <v>14</v>
      </c>
      <c r="J145" s="69"/>
      <c r="K145" s="81" t="s">
        <v>15</v>
      </c>
      <c r="L145" s="35"/>
      <c r="M145" s="37" t="str">
        <f>IF(N145="","",VLOOKUP(N145,Sheet1!$B$2:$D$14,2,0))</f>
        <v/>
      </c>
      <c r="N145" s="39"/>
      <c r="O145" s="40"/>
      <c r="P145" s="40"/>
      <c r="Q145" s="40"/>
      <c r="R145" s="40"/>
      <c r="S145" s="40"/>
      <c r="T145" s="41"/>
      <c r="U145" s="45" t="str">
        <f>IF(N145="","",VLOOKUP(N145,Sheet1!$B$2:$D$14,3,0))</f>
        <v/>
      </c>
      <c r="V145" s="46"/>
      <c r="W145" s="71"/>
      <c r="X145" s="72"/>
      <c r="Y145" s="62"/>
      <c r="Z145" s="60"/>
      <c r="AA145" s="54"/>
      <c r="AB145" t="str">
        <f>IF(W145="","",U145*W145)</f>
        <v/>
      </c>
    </row>
    <row r="146" spans="1:28" ht="48" customHeight="1">
      <c r="A146" s="51"/>
      <c r="B146" s="52"/>
      <c r="C146" s="53"/>
      <c r="D146" s="105"/>
      <c r="E146" s="82"/>
      <c r="F146" s="36"/>
      <c r="G146" s="115"/>
      <c r="H146" s="105"/>
      <c r="I146" s="82"/>
      <c r="J146" s="70"/>
      <c r="K146" s="82"/>
      <c r="L146" s="36"/>
      <c r="M146" s="38"/>
      <c r="N146" s="42"/>
      <c r="O146" s="43"/>
      <c r="P146" s="43"/>
      <c r="Q146" s="43"/>
      <c r="R146" s="43"/>
      <c r="S146" s="43"/>
      <c r="T146" s="44"/>
      <c r="U146" s="47"/>
      <c r="V146" s="48"/>
      <c r="W146" s="73"/>
      <c r="X146" s="74"/>
      <c r="Y146" s="63"/>
      <c r="Z146" s="61"/>
      <c r="AA146" s="55"/>
    </row>
    <row r="147" spans="1:28" ht="20.100000000000001" customHeight="1">
      <c r="A147" s="50">
        <v>49</v>
      </c>
      <c r="B147" s="16"/>
      <c r="C147" s="12"/>
      <c r="D147" s="104"/>
      <c r="E147" s="112" t="s">
        <v>16</v>
      </c>
      <c r="F147" s="35"/>
      <c r="G147" s="114"/>
      <c r="H147" s="104"/>
      <c r="I147" s="81" t="s">
        <v>14</v>
      </c>
      <c r="J147" s="69"/>
      <c r="K147" s="81" t="s">
        <v>15</v>
      </c>
      <c r="L147" s="35"/>
      <c r="M147" s="37" t="str">
        <f>IF(N147="","",VLOOKUP(N147,Sheet1!$B$2:$D$14,2,0))</f>
        <v/>
      </c>
      <c r="N147" s="39"/>
      <c r="O147" s="40"/>
      <c r="P147" s="40"/>
      <c r="Q147" s="40"/>
      <c r="R147" s="40"/>
      <c r="S147" s="40"/>
      <c r="T147" s="41"/>
      <c r="U147" s="45" t="str">
        <f>IF(N147="","",VLOOKUP(N147,Sheet1!$B$2:$D$14,3,0))</f>
        <v/>
      </c>
      <c r="V147" s="46"/>
      <c r="W147" s="64"/>
      <c r="X147" s="65"/>
      <c r="Y147" s="62"/>
      <c r="Z147" s="60"/>
      <c r="AA147" s="54"/>
      <c r="AB147" t="str">
        <f>IF(W147="","",U147*W147)</f>
        <v/>
      </c>
    </row>
    <row r="148" spans="1:28" ht="48" customHeight="1">
      <c r="A148" s="51"/>
      <c r="B148" s="99"/>
      <c r="C148" s="100"/>
      <c r="D148" s="105"/>
      <c r="E148" s="113"/>
      <c r="F148" s="36"/>
      <c r="G148" s="115"/>
      <c r="H148" s="105"/>
      <c r="I148" s="82"/>
      <c r="J148" s="70"/>
      <c r="K148" s="82"/>
      <c r="L148" s="36"/>
      <c r="M148" s="38"/>
      <c r="N148" s="42"/>
      <c r="O148" s="43"/>
      <c r="P148" s="43"/>
      <c r="Q148" s="43"/>
      <c r="R148" s="43"/>
      <c r="S148" s="43"/>
      <c r="T148" s="44"/>
      <c r="U148" s="47"/>
      <c r="V148" s="48"/>
      <c r="W148" s="66"/>
      <c r="X148" s="67"/>
      <c r="Y148" s="63"/>
      <c r="Z148" s="61"/>
      <c r="AA148" s="55"/>
    </row>
    <row r="149" spans="1:28" ht="20.100000000000001" customHeight="1">
      <c r="A149" s="50">
        <v>50</v>
      </c>
      <c r="B149" s="16"/>
      <c r="C149" s="20"/>
      <c r="D149" s="104"/>
      <c r="E149" s="112" t="s">
        <v>16</v>
      </c>
      <c r="F149" s="35"/>
      <c r="G149" s="114"/>
      <c r="H149" s="104"/>
      <c r="I149" s="81" t="s">
        <v>14</v>
      </c>
      <c r="J149" s="69"/>
      <c r="K149" s="81" t="s">
        <v>15</v>
      </c>
      <c r="L149" s="35"/>
      <c r="M149" s="37" t="str">
        <f>IF(N149="","",VLOOKUP(N149,Sheet1!$B$2:$D$14,2,0))</f>
        <v/>
      </c>
      <c r="N149" s="39"/>
      <c r="O149" s="40"/>
      <c r="P149" s="40"/>
      <c r="Q149" s="40"/>
      <c r="R149" s="40"/>
      <c r="S149" s="40"/>
      <c r="T149" s="41"/>
      <c r="U149" s="45" t="str">
        <f>IF(N149="","",VLOOKUP(N149,Sheet1!$B$2:$D$14,3,0))</f>
        <v/>
      </c>
      <c r="V149" s="46"/>
      <c r="W149" s="64"/>
      <c r="X149" s="65"/>
      <c r="Y149" s="62"/>
      <c r="Z149" s="60"/>
      <c r="AA149" s="54"/>
      <c r="AB149" t="str">
        <f>IF(W149="","",U149*W149)</f>
        <v/>
      </c>
    </row>
    <row r="150" spans="1:28" ht="48" customHeight="1">
      <c r="A150" s="51"/>
      <c r="B150" s="99"/>
      <c r="C150" s="100"/>
      <c r="D150" s="105"/>
      <c r="E150" s="113"/>
      <c r="F150" s="36"/>
      <c r="G150" s="115"/>
      <c r="H150" s="105"/>
      <c r="I150" s="82"/>
      <c r="J150" s="70"/>
      <c r="K150" s="82"/>
      <c r="L150" s="36"/>
      <c r="M150" s="38"/>
      <c r="N150" s="42"/>
      <c r="O150" s="43"/>
      <c r="P150" s="43"/>
      <c r="Q150" s="43"/>
      <c r="R150" s="43"/>
      <c r="S150" s="43"/>
      <c r="T150" s="44"/>
      <c r="U150" s="47"/>
      <c r="V150" s="48"/>
      <c r="W150" s="66"/>
      <c r="X150" s="67"/>
      <c r="Y150" s="63"/>
      <c r="Z150" s="61"/>
      <c r="AA150" s="55"/>
    </row>
    <row r="151" spans="1:28" ht="20.100000000000001" customHeight="1">
      <c r="A151" s="50">
        <v>51</v>
      </c>
      <c r="B151" s="16"/>
      <c r="C151" s="21"/>
      <c r="D151" s="104"/>
      <c r="E151" s="112" t="s">
        <v>16</v>
      </c>
      <c r="F151" s="35"/>
      <c r="G151" s="114"/>
      <c r="H151" s="104"/>
      <c r="I151" s="81" t="s">
        <v>14</v>
      </c>
      <c r="J151" s="69"/>
      <c r="K151" s="81" t="s">
        <v>15</v>
      </c>
      <c r="L151" s="35"/>
      <c r="M151" s="37" t="str">
        <f>IF(N151="","",VLOOKUP(N151,Sheet1!$B$2:$D$14,2,0))</f>
        <v/>
      </c>
      <c r="N151" s="39"/>
      <c r="O151" s="40"/>
      <c r="P151" s="40"/>
      <c r="Q151" s="40"/>
      <c r="R151" s="40"/>
      <c r="S151" s="40"/>
      <c r="T151" s="41"/>
      <c r="U151" s="45" t="str">
        <f>IF(N151="","",VLOOKUP(N151,Sheet1!$B$2:$D$14,3,0))</f>
        <v/>
      </c>
      <c r="V151" s="46"/>
      <c r="W151" s="64"/>
      <c r="X151" s="65"/>
      <c r="Y151" s="62"/>
      <c r="Z151" s="60"/>
      <c r="AA151" s="54"/>
      <c r="AB151" t="str">
        <f>IF(W151="","",U151*W151)</f>
        <v/>
      </c>
    </row>
    <row r="152" spans="1:28" ht="48" customHeight="1">
      <c r="A152" s="51"/>
      <c r="B152" s="99"/>
      <c r="C152" s="100"/>
      <c r="D152" s="105"/>
      <c r="E152" s="113"/>
      <c r="F152" s="36"/>
      <c r="G152" s="115"/>
      <c r="H152" s="105"/>
      <c r="I152" s="82"/>
      <c r="J152" s="70"/>
      <c r="K152" s="82"/>
      <c r="L152" s="36"/>
      <c r="M152" s="38"/>
      <c r="N152" s="42"/>
      <c r="O152" s="43"/>
      <c r="P152" s="43"/>
      <c r="Q152" s="43"/>
      <c r="R152" s="43"/>
      <c r="S152" s="43"/>
      <c r="T152" s="44"/>
      <c r="U152" s="47"/>
      <c r="V152" s="48"/>
      <c r="W152" s="66"/>
      <c r="X152" s="67"/>
      <c r="Y152" s="63"/>
      <c r="Z152" s="61"/>
      <c r="AA152" s="55"/>
    </row>
    <row r="153" spans="1:28" ht="20.100000000000001" customHeight="1">
      <c r="A153" s="50">
        <v>52</v>
      </c>
      <c r="B153" s="16"/>
      <c r="C153" s="20"/>
      <c r="D153" s="104"/>
      <c r="E153" s="112" t="s">
        <v>16</v>
      </c>
      <c r="F153" s="35"/>
      <c r="G153" s="114"/>
      <c r="H153" s="104"/>
      <c r="I153" s="81" t="s">
        <v>14</v>
      </c>
      <c r="J153" s="69"/>
      <c r="K153" s="81" t="s">
        <v>15</v>
      </c>
      <c r="L153" s="35"/>
      <c r="M153" s="37" t="str">
        <f>IF(N153="","",VLOOKUP(N153,Sheet1!$B$2:$D$14,2,0))</f>
        <v/>
      </c>
      <c r="N153" s="39"/>
      <c r="O153" s="40"/>
      <c r="P153" s="40"/>
      <c r="Q153" s="40"/>
      <c r="R153" s="40"/>
      <c r="S153" s="40"/>
      <c r="T153" s="41"/>
      <c r="U153" s="45" t="str">
        <f>IF(N153="","",VLOOKUP(N153,Sheet1!$B$2:$D$14,3,0))</f>
        <v/>
      </c>
      <c r="V153" s="46"/>
      <c r="W153" s="64"/>
      <c r="X153" s="65"/>
      <c r="Y153" s="62"/>
      <c r="Z153" s="60"/>
      <c r="AA153" s="54"/>
      <c r="AB153" t="str">
        <f>IF(W153="","",U153*W153)</f>
        <v/>
      </c>
    </row>
    <row r="154" spans="1:28" ht="48" customHeight="1">
      <c r="A154" s="51"/>
      <c r="B154" s="99"/>
      <c r="C154" s="100"/>
      <c r="D154" s="105"/>
      <c r="E154" s="113"/>
      <c r="F154" s="36"/>
      <c r="G154" s="115"/>
      <c r="H154" s="105"/>
      <c r="I154" s="82"/>
      <c r="J154" s="70"/>
      <c r="K154" s="82"/>
      <c r="L154" s="36"/>
      <c r="M154" s="38"/>
      <c r="N154" s="42"/>
      <c r="O154" s="43"/>
      <c r="P154" s="43"/>
      <c r="Q154" s="43"/>
      <c r="R154" s="43"/>
      <c r="S154" s="43"/>
      <c r="T154" s="44"/>
      <c r="U154" s="47"/>
      <c r="V154" s="48"/>
      <c r="W154" s="66"/>
      <c r="X154" s="67"/>
      <c r="Y154" s="63"/>
      <c r="Z154" s="61"/>
      <c r="AA154" s="55"/>
      <c r="AB154" t="str">
        <f>IF(W154="","",U153*W154)</f>
        <v/>
      </c>
    </row>
    <row r="155" spans="1:28" ht="20.100000000000001" customHeight="1">
      <c r="A155" s="50">
        <v>53</v>
      </c>
      <c r="B155" s="16"/>
      <c r="C155" s="20"/>
      <c r="D155" s="104"/>
      <c r="E155" s="112" t="s">
        <v>16</v>
      </c>
      <c r="F155" s="35"/>
      <c r="G155" s="114"/>
      <c r="H155" s="104"/>
      <c r="I155" s="81" t="s">
        <v>14</v>
      </c>
      <c r="J155" s="69"/>
      <c r="K155" s="81" t="s">
        <v>15</v>
      </c>
      <c r="L155" s="35"/>
      <c r="M155" s="37" t="str">
        <f>IF(N155="","",VLOOKUP(N155,Sheet1!$B$2:$D$14,2,0))</f>
        <v/>
      </c>
      <c r="N155" s="39"/>
      <c r="O155" s="40"/>
      <c r="P155" s="40"/>
      <c r="Q155" s="40"/>
      <c r="R155" s="40"/>
      <c r="S155" s="40"/>
      <c r="T155" s="41"/>
      <c r="U155" s="45" t="str">
        <f>IF(N155="","",VLOOKUP(N155,Sheet1!$B$2:$D$14,3,0))</f>
        <v/>
      </c>
      <c r="V155" s="46"/>
      <c r="W155" s="64"/>
      <c r="X155" s="65"/>
      <c r="Y155" s="62"/>
      <c r="Z155" s="60"/>
      <c r="AA155" s="54"/>
      <c r="AB155" t="str">
        <f>IF(W155="","",U155*W155)</f>
        <v/>
      </c>
    </row>
    <row r="156" spans="1:28" ht="48" customHeight="1">
      <c r="A156" s="51"/>
      <c r="B156" s="99"/>
      <c r="C156" s="100"/>
      <c r="D156" s="105"/>
      <c r="E156" s="113"/>
      <c r="F156" s="36"/>
      <c r="G156" s="115"/>
      <c r="H156" s="105"/>
      <c r="I156" s="82"/>
      <c r="J156" s="70"/>
      <c r="K156" s="82"/>
      <c r="L156" s="36"/>
      <c r="M156" s="38"/>
      <c r="N156" s="42"/>
      <c r="O156" s="43"/>
      <c r="P156" s="43"/>
      <c r="Q156" s="43"/>
      <c r="R156" s="43"/>
      <c r="S156" s="43"/>
      <c r="T156" s="44"/>
      <c r="U156" s="47"/>
      <c r="V156" s="48"/>
      <c r="W156" s="66"/>
      <c r="X156" s="67"/>
      <c r="Y156" s="63"/>
      <c r="Z156" s="61"/>
      <c r="AA156" s="55"/>
    </row>
    <row r="157" spans="1:28" ht="20.100000000000001" customHeight="1">
      <c r="A157" s="50">
        <v>54</v>
      </c>
      <c r="B157" s="16"/>
      <c r="C157" s="20"/>
      <c r="D157" s="104"/>
      <c r="E157" s="112" t="s">
        <v>16</v>
      </c>
      <c r="F157" s="35"/>
      <c r="G157" s="114"/>
      <c r="H157" s="104"/>
      <c r="I157" s="81" t="s">
        <v>14</v>
      </c>
      <c r="J157" s="69"/>
      <c r="K157" s="81" t="s">
        <v>15</v>
      </c>
      <c r="L157" s="35"/>
      <c r="M157" s="37" t="str">
        <f>IF(N157="","",VLOOKUP(N157,Sheet1!$B$2:$D$14,2,0))</f>
        <v/>
      </c>
      <c r="N157" s="39"/>
      <c r="O157" s="40"/>
      <c r="P157" s="40"/>
      <c r="Q157" s="40"/>
      <c r="R157" s="40"/>
      <c r="S157" s="40"/>
      <c r="T157" s="41"/>
      <c r="U157" s="45" t="str">
        <f>IF(N157="","",VLOOKUP(N157,Sheet1!$B$2:$D$14,3,0))</f>
        <v/>
      </c>
      <c r="V157" s="46"/>
      <c r="W157" s="64"/>
      <c r="X157" s="65"/>
      <c r="Y157" s="62"/>
      <c r="Z157" s="60"/>
      <c r="AA157" s="54"/>
      <c r="AB157" t="str">
        <f>IF(W157="","",U157*W157)</f>
        <v/>
      </c>
    </row>
    <row r="158" spans="1:28" ht="48" customHeight="1">
      <c r="A158" s="51"/>
      <c r="B158" s="99"/>
      <c r="C158" s="100"/>
      <c r="D158" s="105"/>
      <c r="E158" s="113"/>
      <c r="F158" s="36"/>
      <c r="G158" s="115"/>
      <c r="H158" s="105"/>
      <c r="I158" s="82"/>
      <c r="J158" s="70"/>
      <c r="K158" s="82"/>
      <c r="L158" s="36"/>
      <c r="M158" s="38"/>
      <c r="N158" s="42"/>
      <c r="O158" s="43"/>
      <c r="P158" s="43"/>
      <c r="Q158" s="43"/>
      <c r="R158" s="43"/>
      <c r="S158" s="43"/>
      <c r="T158" s="44"/>
      <c r="U158" s="47"/>
      <c r="V158" s="48"/>
      <c r="W158" s="66"/>
      <c r="X158" s="67"/>
      <c r="Y158" s="63"/>
      <c r="Z158" s="61"/>
      <c r="AA158" s="55"/>
    </row>
    <row r="159" spans="1:28" ht="20.100000000000001" customHeight="1">
      <c r="A159" s="50">
        <v>55</v>
      </c>
      <c r="B159" s="16"/>
      <c r="C159" s="20"/>
      <c r="D159" s="104"/>
      <c r="E159" s="112" t="s">
        <v>16</v>
      </c>
      <c r="F159" s="35"/>
      <c r="G159" s="114"/>
      <c r="H159" s="104"/>
      <c r="I159" s="81" t="s">
        <v>14</v>
      </c>
      <c r="J159" s="69"/>
      <c r="K159" s="81" t="s">
        <v>15</v>
      </c>
      <c r="L159" s="35"/>
      <c r="M159" s="37" t="str">
        <f>IF(N159="","",VLOOKUP(N159,Sheet1!$B$2:$D$14,2,0))</f>
        <v/>
      </c>
      <c r="N159" s="39"/>
      <c r="O159" s="40"/>
      <c r="P159" s="40"/>
      <c r="Q159" s="40"/>
      <c r="R159" s="40"/>
      <c r="S159" s="40"/>
      <c r="T159" s="41"/>
      <c r="U159" s="45" t="str">
        <f>IF(N159="","",VLOOKUP(N159,Sheet1!$B$2:$D$14,3,0))</f>
        <v/>
      </c>
      <c r="V159" s="46"/>
      <c r="W159" s="64"/>
      <c r="X159" s="65"/>
      <c r="Y159" s="62"/>
      <c r="Z159" s="60"/>
      <c r="AA159" s="54"/>
      <c r="AB159" t="str">
        <f>IF(W159="","",U159*W159)</f>
        <v/>
      </c>
    </row>
    <row r="160" spans="1:28" ht="48" customHeight="1">
      <c r="A160" s="51"/>
      <c r="B160" s="99"/>
      <c r="C160" s="100"/>
      <c r="D160" s="105"/>
      <c r="E160" s="113"/>
      <c r="F160" s="36"/>
      <c r="G160" s="115"/>
      <c r="H160" s="105"/>
      <c r="I160" s="82"/>
      <c r="J160" s="70"/>
      <c r="K160" s="82"/>
      <c r="L160" s="36"/>
      <c r="M160" s="38"/>
      <c r="N160" s="42"/>
      <c r="O160" s="43"/>
      <c r="P160" s="43"/>
      <c r="Q160" s="43"/>
      <c r="R160" s="43"/>
      <c r="S160" s="43"/>
      <c r="T160" s="44"/>
      <c r="U160" s="47"/>
      <c r="V160" s="48"/>
      <c r="W160" s="66"/>
      <c r="X160" s="67"/>
      <c r="Y160" s="63"/>
      <c r="Z160" s="61"/>
      <c r="AA160" s="55"/>
      <c r="AB160" t="str">
        <f>IF(W160="","",U159*W160)</f>
        <v/>
      </c>
    </row>
    <row r="161" spans="1:28" s="2" customFormat="1" ht="24.95" customHeight="1">
      <c r="G161" s="123" t="s">
        <v>95</v>
      </c>
      <c r="H161" s="123"/>
      <c r="I161" s="123"/>
      <c r="J161" s="123"/>
      <c r="K161" s="123"/>
      <c r="L161" s="123"/>
      <c r="M161" s="123"/>
      <c r="N161" s="123"/>
      <c r="O161" s="123"/>
      <c r="P161" s="123"/>
      <c r="Q161" s="123"/>
      <c r="R161" s="123"/>
      <c r="S161" s="123"/>
      <c r="T161" s="123"/>
      <c r="U161" s="123"/>
      <c r="V161" s="123"/>
      <c r="W161" s="123"/>
      <c r="X161" s="123"/>
      <c r="Y161" s="123"/>
      <c r="Z161" s="123"/>
      <c r="AA161" s="123"/>
    </row>
    <row r="162" spans="1:28" ht="28.5" customHeight="1">
      <c r="A162" s="124" t="s">
        <v>11</v>
      </c>
      <c r="B162" s="125"/>
      <c r="C162" s="125"/>
      <c r="D162" s="126"/>
      <c r="E162" s="120" t="s">
        <v>24</v>
      </c>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2"/>
    </row>
    <row r="163" spans="1:28" ht="6" customHeight="1">
      <c r="A163" s="11"/>
      <c r="B163" s="11"/>
      <c r="C163" s="11"/>
      <c r="D163" s="11"/>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spans="1:28" ht="21.95" customHeight="1">
      <c r="A164" s="116" t="s">
        <v>28</v>
      </c>
      <c r="B164" s="116"/>
      <c r="C164" s="116"/>
      <c r="D164" s="116"/>
      <c r="E164" s="116"/>
      <c r="F164" s="116"/>
      <c r="G164" s="116"/>
      <c r="V164" s="4"/>
      <c r="W164" s="6" t="s">
        <v>21</v>
      </c>
      <c r="X164" s="5" t="s">
        <v>23</v>
      </c>
      <c r="Y164" s="7" t="s">
        <v>22</v>
      </c>
      <c r="Z164" s="4"/>
      <c r="AA164" s="6" t="s">
        <v>21</v>
      </c>
    </row>
    <row r="165" spans="1:28" ht="9.75" customHeight="1">
      <c r="A165" s="116"/>
      <c r="B165" s="116"/>
      <c r="C165" s="116"/>
      <c r="D165" s="116"/>
      <c r="E165" s="116"/>
      <c r="F165" s="116"/>
      <c r="G165" s="116"/>
    </row>
    <row r="166" spans="1:28" ht="6" customHeight="1">
      <c r="A166" s="11"/>
      <c r="B166" s="11"/>
      <c r="C166" s="11"/>
      <c r="D166" s="11"/>
      <c r="E166" s="18"/>
      <c r="F166" s="18"/>
      <c r="G166" s="18"/>
      <c r="H166" s="14"/>
      <c r="I166" s="14"/>
      <c r="J166" s="14"/>
      <c r="K166" s="14"/>
      <c r="L166" s="14"/>
      <c r="M166" s="14"/>
      <c r="N166" s="14"/>
      <c r="O166" s="14"/>
      <c r="P166" s="14"/>
      <c r="Q166" s="14"/>
      <c r="R166" s="14"/>
      <c r="S166" s="14"/>
      <c r="T166" s="14"/>
      <c r="U166" s="14"/>
      <c r="V166" s="14"/>
      <c r="W166" s="14"/>
      <c r="X166" s="14"/>
      <c r="Y166" s="14"/>
      <c r="Z166" s="14"/>
      <c r="AA166" s="14"/>
    </row>
    <row r="167" spans="1:28" ht="24.95" customHeight="1">
      <c r="A167" s="49" t="s">
        <v>0</v>
      </c>
      <c r="B167" s="33"/>
      <c r="C167" s="34"/>
      <c r="D167" s="32" t="s">
        <v>1</v>
      </c>
      <c r="E167" s="33"/>
      <c r="F167" s="34"/>
      <c r="G167" s="9" t="s">
        <v>2</v>
      </c>
      <c r="H167" s="32" t="s">
        <v>3</v>
      </c>
      <c r="I167" s="33"/>
      <c r="J167" s="33"/>
      <c r="K167" s="33"/>
      <c r="L167" s="34"/>
      <c r="M167" s="9" t="s">
        <v>4</v>
      </c>
      <c r="N167" s="32" t="s">
        <v>5</v>
      </c>
      <c r="O167" s="33"/>
      <c r="P167" s="33"/>
      <c r="Q167" s="33"/>
      <c r="R167" s="33"/>
      <c r="S167" s="33"/>
      <c r="T167" s="34"/>
      <c r="U167" s="32" t="s">
        <v>91</v>
      </c>
      <c r="V167" s="34"/>
      <c r="W167" s="32" t="s">
        <v>7</v>
      </c>
      <c r="X167" s="56"/>
      <c r="Y167" s="57" t="s">
        <v>12</v>
      </c>
      <c r="Z167" s="58"/>
      <c r="AA167" s="59"/>
    </row>
    <row r="168" spans="1:28" ht="20.100000000000001" customHeight="1">
      <c r="A168" s="50">
        <v>56</v>
      </c>
      <c r="B168" s="19"/>
      <c r="C168" s="15"/>
      <c r="D168" s="104"/>
      <c r="E168" s="81" t="s">
        <v>16</v>
      </c>
      <c r="F168" s="35"/>
      <c r="G168" s="114"/>
      <c r="H168" s="104"/>
      <c r="I168" s="81" t="s">
        <v>14</v>
      </c>
      <c r="J168" s="69"/>
      <c r="K168" s="81" t="s">
        <v>15</v>
      </c>
      <c r="L168" s="35"/>
      <c r="M168" s="37" t="str">
        <f>IF(N168="","",VLOOKUP(N168,Sheet1!$B$2:$D$14,2,0))</f>
        <v/>
      </c>
      <c r="N168" s="39"/>
      <c r="O168" s="40"/>
      <c r="P168" s="40"/>
      <c r="Q168" s="40"/>
      <c r="R168" s="40"/>
      <c r="S168" s="40"/>
      <c r="T168" s="41"/>
      <c r="U168" s="45" t="str">
        <f>IF(N168="","",VLOOKUP(N168,Sheet1!$B$2:$D$14,3,0))</f>
        <v/>
      </c>
      <c r="V168" s="46"/>
      <c r="W168" s="71"/>
      <c r="X168" s="72"/>
      <c r="Y168" s="62"/>
      <c r="Z168" s="60"/>
      <c r="AA168" s="54"/>
      <c r="AB168" t="str">
        <f>IF(W168="","",U168*W168)</f>
        <v/>
      </c>
    </row>
    <row r="169" spans="1:28" ht="48" customHeight="1">
      <c r="A169" s="51"/>
      <c r="B169" s="52"/>
      <c r="C169" s="53"/>
      <c r="D169" s="105"/>
      <c r="E169" s="82"/>
      <c r="F169" s="36"/>
      <c r="G169" s="115"/>
      <c r="H169" s="105"/>
      <c r="I169" s="82"/>
      <c r="J169" s="70"/>
      <c r="K169" s="82"/>
      <c r="L169" s="36"/>
      <c r="M169" s="38"/>
      <c r="N169" s="42"/>
      <c r="O169" s="43"/>
      <c r="P169" s="43"/>
      <c r="Q169" s="43"/>
      <c r="R169" s="43"/>
      <c r="S169" s="43"/>
      <c r="T169" s="44"/>
      <c r="U169" s="47"/>
      <c r="V169" s="48"/>
      <c r="W169" s="73"/>
      <c r="X169" s="74"/>
      <c r="Y169" s="63"/>
      <c r="Z169" s="61"/>
      <c r="AA169" s="55"/>
    </row>
    <row r="170" spans="1:28" ht="20.100000000000001" customHeight="1">
      <c r="A170" s="50">
        <v>57</v>
      </c>
      <c r="B170" s="16"/>
      <c r="C170" s="12"/>
      <c r="D170" s="104"/>
      <c r="E170" s="112" t="s">
        <v>16</v>
      </c>
      <c r="F170" s="35"/>
      <c r="G170" s="114"/>
      <c r="H170" s="104"/>
      <c r="I170" s="81" t="s">
        <v>14</v>
      </c>
      <c r="J170" s="69"/>
      <c r="K170" s="81" t="s">
        <v>15</v>
      </c>
      <c r="L170" s="35"/>
      <c r="M170" s="37" t="str">
        <f>IF(N170="","",VLOOKUP(N170,Sheet1!$B$2:$D$14,2,0))</f>
        <v/>
      </c>
      <c r="N170" s="39"/>
      <c r="O170" s="40"/>
      <c r="P170" s="40"/>
      <c r="Q170" s="40"/>
      <c r="R170" s="40"/>
      <c r="S170" s="40"/>
      <c r="T170" s="41"/>
      <c r="U170" s="45" t="str">
        <f>IF(N170="","",VLOOKUP(N170,Sheet1!$B$2:$D$14,3,0))</f>
        <v/>
      </c>
      <c r="V170" s="46"/>
      <c r="W170" s="64"/>
      <c r="X170" s="65"/>
      <c r="Y170" s="62"/>
      <c r="Z170" s="60"/>
      <c r="AA170" s="54"/>
      <c r="AB170" t="str">
        <f>IF(W170="","",U170*W170)</f>
        <v/>
      </c>
    </row>
    <row r="171" spans="1:28" ht="48" customHeight="1">
      <c r="A171" s="51"/>
      <c r="B171" s="99"/>
      <c r="C171" s="100"/>
      <c r="D171" s="105"/>
      <c r="E171" s="113"/>
      <c r="F171" s="36"/>
      <c r="G171" s="115"/>
      <c r="H171" s="105"/>
      <c r="I171" s="82"/>
      <c r="J171" s="70"/>
      <c r="K171" s="82"/>
      <c r="L171" s="36"/>
      <c r="M171" s="38"/>
      <c r="N171" s="42"/>
      <c r="O171" s="43"/>
      <c r="P171" s="43"/>
      <c r="Q171" s="43"/>
      <c r="R171" s="43"/>
      <c r="S171" s="43"/>
      <c r="T171" s="44"/>
      <c r="U171" s="47"/>
      <c r="V171" s="48"/>
      <c r="W171" s="66"/>
      <c r="X171" s="67"/>
      <c r="Y171" s="63"/>
      <c r="Z171" s="61"/>
      <c r="AA171" s="55"/>
    </row>
    <row r="172" spans="1:28" ht="20.100000000000001" customHeight="1">
      <c r="A172" s="50">
        <v>58</v>
      </c>
      <c r="B172" s="16"/>
      <c r="C172" s="20"/>
      <c r="D172" s="104"/>
      <c r="E172" s="112" t="s">
        <v>16</v>
      </c>
      <c r="F172" s="35"/>
      <c r="G172" s="114"/>
      <c r="H172" s="104"/>
      <c r="I172" s="81" t="s">
        <v>14</v>
      </c>
      <c r="J172" s="69"/>
      <c r="K172" s="81" t="s">
        <v>15</v>
      </c>
      <c r="L172" s="35"/>
      <c r="M172" s="37" t="str">
        <f>IF(N172="","",VLOOKUP(N172,Sheet1!$B$2:$D$14,2,0))</f>
        <v/>
      </c>
      <c r="N172" s="39"/>
      <c r="O172" s="40"/>
      <c r="P172" s="40"/>
      <c r="Q172" s="40"/>
      <c r="R172" s="40"/>
      <c r="S172" s="40"/>
      <c r="T172" s="41"/>
      <c r="U172" s="45" t="str">
        <f>IF(N172="","",VLOOKUP(N172,Sheet1!$B$2:$D$14,3,0))</f>
        <v/>
      </c>
      <c r="V172" s="46"/>
      <c r="W172" s="64"/>
      <c r="X172" s="65"/>
      <c r="Y172" s="62"/>
      <c r="Z172" s="60"/>
      <c r="AA172" s="54"/>
      <c r="AB172" t="str">
        <f>IF(W172="","",U172*W172)</f>
        <v/>
      </c>
    </row>
    <row r="173" spans="1:28" ht="48" customHeight="1">
      <c r="A173" s="51"/>
      <c r="B173" s="99"/>
      <c r="C173" s="100"/>
      <c r="D173" s="105"/>
      <c r="E173" s="113"/>
      <c r="F173" s="36"/>
      <c r="G173" s="115"/>
      <c r="H173" s="105"/>
      <c r="I173" s="82"/>
      <c r="J173" s="70"/>
      <c r="K173" s="82"/>
      <c r="L173" s="36"/>
      <c r="M173" s="38"/>
      <c r="N173" s="42"/>
      <c r="O173" s="43"/>
      <c r="P173" s="43"/>
      <c r="Q173" s="43"/>
      <c r="R173" s="43"/>
      <c r="S173" s="43"/>
      <c r="T173" s="44"/>
      <c r="U173" s="47"/>
      <c r="V173" s="48"/>
      <c r="W173" s="66"/>
      <c r="X173" s="67"/>
      <c r="Y173" s="63"/>
      <c r="Z173" s="61"/>
      <c r="AA173" s="55"/>
    </row>
    <row r="174" spans="1:28" ht="20.100000000000001" customHeight="1">
      <c r="A174" s="50">
        <v>59</v>
      </c>
      <c r="B174" s="16"/>
      <c r="C174" s="21"/>
      <c r="D174" s="104"/>
      <c r="E174" s="112" t="s">
        <v>16</v>
      </c>
      <c r="F174" s="35"/>
      <c r="G174" s="114"/>
      <c r="H174" s="104"/>
      <c r="I174" s="81" t="s">
        <v>14</v>
      </c>
      <c r="J174" s="69"/>
      <c r="K174" s="81" t="s">
        <v>15</v>
      </c>
      <c r="L174" s="35"/>
      <c r="M174" s="37" t="str">
        <f>IF(N174="","",VLOOKUP(N174,Sheet1!$B$2:$D$14,2,0))</f>
        <v/>
      </c>
      <c r="N174" s="39"/>
      <c r="O174" s="40"/>
      <c r="P174" s="40"/>
      <c r="Q174" s="40"/>
      <c r="R174" s="40"/>
      <c r="S174" s="40"/>
      <c r="T174" s="41"/>
      <c r="U174" s="45" t="str">
        <f>IF(N174="","",VLOOKUP(N174,Sheet1!$B$2:$D$14,3,0))</f>
        <v/>
      </c>
      <c r="V174" s="46"/>
      <c r="W174" s="64"/>
      <c r="X174" s="65"/>
      <c r="Y174" s="62"/>
      <c r="Z174" s="60"/>
      <c r="AA174" s="54"/>
      <c r="AB174" t="str">
        <f>IF(W174="","",U174*W174)</f>
        <v/>
      </c>
    </row>
    <row r="175" spans="1:28" ht="48" customHeight="1">
      <c r="A175" s="51"/>
      <c r="B175" s="99"/>
      <c r="C175" s="100"/>
      <c r="D175" s="105"/>
      <c r="E175" s="113"/>
      <c r="F175" s="36"/>
      <c r="G175" s="115"/>
      <c r="H175" s="105"/>
      <c r="I175" s="82"/>
      <c r="J175" s="70"/>
      <c r="K175" s="82"/>
      <c r="L175" s="36"/>
      <c r="M175" s="38"/>
      <c r="N175" s="42"/>
      <c r="O175" s="43"/>
      <c r="P175" s="43"/>
      <c r="Q175" s="43"/>
      <c r="R175" s="43"/>
      <c r="S175" s="43"/>
      <c r="T175" s="44"/>
      <c r="U175" s="47"/>
      <c r="V175" s="48"/>
      <c r="W175" s="66"/>
      <c r="X175" s="67"/>
      <c r="Y175" s="63"/>
      <c r="Z175" s="61"/>
      <c r="AA175" s="55"/>
    </row>
    <row r="176" spans="1:28" ht="20.100000000000001" customHeight="1">
      <c r="A176" s="50">
        <v>60</v>
      </c>
      <c r="B176" s="16"/>
      <c r="C176" s="20"/>
      <c r="D176" s="104"/>
      <c r="E176" s="112" t="s">
        <v>16</v>
      </c>
      <c r="F176" s="35"/>
      <c r="G176" s="114"/>
      <c r="H176" s="104"/>
      <c r="I176" s="81" t="s">
        <v>14</v>
      </c>
      <c r="J176" s="69"/>
      <c r="K176" s="81" t="s">
        <v>15</v>
      </c>
      <c r="L176" s="35"/>
      <c r="M176" s="37" t="str">
        <f>IF(N176="","",VLOOKUP(N176,Sheet1!$B$2:$D$14,2,0))</f>
        <v/>
      </c>
      <c r="N176" s="39"/>
      <c r="O176" s="40"/>
      <c r="P176" s="40"/>
      <c r="Q176" s="40"/>
      <c r="R176" s="40"/>
      <c r="S176" s="40"/>
      <c r="T176" s="41"/>
      <c r="U176" s="45" t="str">
        <f>IF(N176="","",VLOOKUP(N176,Sheet1!$B$2:$D$14,3,0))</f>
        <v/>
      </c>
      <c r="V176" s="46"/>
      <c r="W176" s="64"/>
      <c r="X176" s="65"/>
      <c r="Y176" s="62"/>
      <c r="Z176" s="60"/>
      <c r="AA176" s="54"/>
      <c r="AB176" t="str">
        <f>IF(W176="","",U176*W176)</f>
        <v/>
      </c>
    </row>
    <row r="177" spans="1:28" ht="48" customHeight="1">
      <c r="A177" s="51"/>
      <c r="B177" s="99"/>
      <c r="C177" s="100"/>
      <c r="D177" s="105"/>
      <c r="E177" s="113"/>
      <c r="F177" s="36"/>
      <c r="G177" s="115"/>
      <c r="H177" s="105"/>
      <c r="I177" s="82"/>
      <c r="J177" s="70"/>
      <c r="K177" s="82"/>
      <c r="L177" s="36"/>
      <c r="M177" s="38"/>
      <c r="N177" s="42"/>
      <c r="O177" s="43"/>
      <c r="P177" s="43"/>
      <c r="Q177" s="43"/>
      <c r="R177" s="43"/>
      <c r="S177" s="43"/>
      <c r="T177" s="44"/>
      <c r="U177" s="47"/>
      <c r="V177" s="48"/>
      <c r="W177" s="66"/>
      <c r="X177" s="67"/>
      <c r="Y177" s="63"/>
      <c r="Z177" s="61"/>
      <c r="AA177" s="55"/>
      <c r="AB177" t="str">
        <f>IF(W177="","",U176*W177)</f>
        <v/>
      </c>
    </row>
    <row r="178" spans="1:28" ht="20.100000000000001" customHeight="1">
      <c r="A178" s="50">
        <v>61</v>
      </c>
      <c r="B178" s="16"/>
      <c r="C178" s="20"/>
      <c r="D178" s="104"/>
      <c r="E178" s="112" t="s">
        <v>16</v>
      </c>
      <c r="F178" s="35"/>
      <c r="G178" s="114"/>
      <c r="H178" s="104"/>
      <c r="I178" s="81" t="s">
        <v>14</v>
      </c>
      <c r="J178" s="69"/>
      <c r="K178" s="81" t="s">
        <v>15</v>
      </c>
      <c r="L178" s="35"/>
      <c r="M178" s="37" t="str">
        <f>IF(N178="","",VLOOKUP(N178,Sheet1!$B$2:$D$14,2,0))</f>
        <v/>
      </c>
      <c r="N178" s="39"/>
      <c r="O178" s="40"/>
      <c r="P178" s="40"/>
      <c r="Q178" s="40"/>
      <c r="R178" s="40"/>
      <c r="S178" s="40"/>
      <c r="T178" s="41"/>
      <c r="U178" s="45" t="str">
        <f>IF(N178="","",VLOOKUP(N178,Sheet1!$B$2:$D$14,3,0))</f>
        <v/>
      </c>
      <c r="V178" s="46"/>
      <c r="W178" s="64"/>
      <c r="X178" s="65"/>
      <c r="Y178" s="62"/>
      <c r="Z178" s="60"/>
      <c r="AA178" s="54"/>
      <c r="AB178" t="str">
        <f>IF(W178="","",U178*W178)</f>
        <v/>
      </c>
    </row>
    <row r="179" spans="1:28" ht="48" customHeight="1">
      <c r="A179" s="51"/>
      <c r="B179" s="99"/>
      <c r="C179" s="100"/>
      <c r="D179" s="105"/>
      <c r="E179" s="113"/>
      <c r="F179" s="36"/>
      <c r="G179" s="115"/>
      <c r="H179" s="105"/>
      <c r="I179" s="82"/>
      <c r="J179" s="70"/>
      <c r="K179" s="82"/>
      <c r="L179" s="36"/>
      <c r="M179" s="38"/>
      <c r="N179" s="42"/>
      <c r="O179" s="43"/>
      <c r="P179" s="43"/>
      <c r="Q179" s="43"/>
      <c r="R179" s="43"/>
      <c r="S179" s="43"/>
      <c r="T179" s="44"/>
      <c r="U179" s="47"/>
      <c r="V179" s="48"/>
      <c r="W179" s="66"/>
      <c r="X179" s="67"/>
      <c r="Y179" s="63"/>
      <c r="Z179" s="61"/>
      <c r="AA179" s="55"/>
    </row>
    <row r="180" spans="1:28" ht="20.100000000000001" customHeight="1">
      <c r="A180" s="50">
        <v>62</v>
      </c>
      <c r="B180" s="16"/>
      <c r="C180" s="20"/>
      <c r="D180" s="104"/>
      <c r="E180" s="112" t="s">
        <v>16</v>
      </c>
      <c r="F180" s="35"/>
      <c r="G180" s="114"/>
      <c r="H180" s="104"/>
      <c r="I180" s="81" t="s">
        <v>14</v>
      </c>
      <c r="J180" s="69"/>
      <c r="K180" s="81" t="s">
        <v>15</v>
      </c>
      <c r="L180" s="35"/>
      <c r="M180" s="37" t="str">
        <f>IF(N180="","",VLOOKUP(N180,Sheet1!$B$2:$D$14,2,0))</f>
        <v/>
      </c>
      <c r="N180" s="39"/>
      <c r="O180" s="40"/>
      <c r="P180" s="40"/>
      <c r="Q180" s="40"/>
      <c r="R180" s="40"/>
      <c r="S180" s="40"/>
      <c r="T180" s="41"/>
      <c r="U180" s="45" t="str">
        <f>IF(N180="","",VLOOKUP(N180,Sheet1!$B$2:$D$14,3,0))</f>
        <v/>
      </c>
      <c r="V180" s="46"/>
      <c r="W180" s="64"/>
      <c r="X180" s="65"/>
      <c r="Y180" s="62"/>
      <c r="Z180" s="60"/>
      <c r="AA180" s="54"/>
      <c r="AB180" t="str">
        <f>IF(W180="","",U180*W180)</f>
        <v/>
      </c>
    </row>
    <row r="181" spans="1:28" ht="48" customHeight="1">
      <c r="A181" s="51"/>
      <c r="B181" s="99"/>
      <c r="C181" s="100"/>
      <c r="D181" s="105"/>
      <c r="E181" s="113"/>
      <c r="F181" s="36"/>
      <c r="G181" s="115"/>
      <c r="H181" s="105"/>
      <c r="I181" s="82"/>
      <c r="J181" s="70"/>
      <c r="K181" s="82"/>
      <c r="L181" s="36"/>
      <c r="M181" s="38"/>
      <c r="N181" s="42"/>
      <c r="O181" s="43"/>
      <c r="P181" s="43"/>
      <c r="Q181" s="43"/>
      <c r="R181" s="43"/>
      <c r="S181" s="43"/>
      <c r="T181" s="44"/>
      <c r="U181" s="47"/>
      <c r="V181" s="48"/>
      <c r="W181" s="66"/>
      <c r="X181" s="67"/>
      <c r="Y181" s="63"/>
      <c r="Z181" s="61"/>
      <c r="AA181" s="55"/>
    </row>
    <row r="182" spans="1:28" ht="20.100000000000001" customHeight="1">
      <c r="A182" s="50">
        <v>63</v>
      </c>
      <c r="B182" s="16"/>
      <c r="C182" s="20"/>
      <c r="D182" s="104"/>
      <c r="E182" s="112" t="s">
        <v>16</v>
      </c>
      <c r="F182" s="35"/>
      <c r="G182" s="114"/>
      <c r="H182" s="104"/>
      <c r="I182" s="81" t="s">
        <v>14</v>
      </c>
      <c r="J182" s="69"/>
      <c r="K182" s="81" t="s">
        <v>15</v>
      </c>
      <c r="L182" s="35"/>
      <c r="M182" s="37" t="str">
        <f>IF(N182="","",VLOOKUP(N182,Sheet1!$B$2:$D$14,2,0))</f>
        <v/>
      </c>
      <c r="N182" s="39"/>
      <c r="O182" s="40"/>
      <c r="P182" s="40"/>
      <c r="Q182" s="40"/>
      <c r="R182" s="40"/>
      <c r="S182" s="40"/>
      <c r="T182" s="41"/>
      <c r="U182" s="45" t="str">
        <f>IF(N182="","",VLOOKUP(N182,Sheet1!$B$2:$D$14,3,0))</f>
        <v/>
      </c>
      <c r="V182" s="46"/>
      <c r="W182" s="64"/>
      <c r="X182" s="65"/>
      <c r="Y182" s="62"/>
      <c r="Z182" s="60"/>
      <c r="AA182" s="54"/>
      <c r="AB182" t="str">
        <f>IF(W182="","",U182*W182)</f>
        <v/>
      </c>
    </row>
    <row r="183" spans="1:28" ht="48" customHeight="1">
      <c r="A183" s="51"/>
      <c r="B183" s="99"/>
      <c r="C183" s="100"/>
      <c r="D183" s="105"/>
      <c r="E183" s="113"/>
      <c r="F183" s="36"/>
      <c r="G183" s="115"/>
      <c r="H183" s="105"/>
      <c r="I183" s="82"/>
      <c r="J183" s="70"/>
      <c r="K183" s="82"/>
      <c r="L183" s="36"/>
      <c r="M183" s="38"/>
      <c r="N183" s="42"/>
      <c r="O183" s="43"/>
      <c r="P183" s="43"/>
      <c r="Q183" s="43"/>
      <c r="R183" s="43"/>
      <c r="S183" s="43"/>
      <c r="T183" s="44"/>
      <c r="U183" s="47"/>
      <c r="V183" s="48"/>
      <c r="W183" s="66"/>
      <c r="X183" s="67"/>
      <c r="Y183" s="63"/>
      <c r="Z183" s="61"/>
      <c r="AA183" s="55"/>
      <c r="AB183" t="str">
        <f>IF(W183="","",U182*W183)</f>
        <v/>
      </c>
    </row>
    <row r="184" spans="1:28" s="2" customFormat="1" ht="24.95" customHeight="1">
      <c r="G184" s="123" t="s">
        <v>95</v>
      </c>
      <c r="H184" s="123"/>
      <c r="I184" s="123"/>
      <c r="J184" s="123"/>
      <c r="K184" s="123"/>
      <c r="L184" s="123"/>
      <c r="M184" s="123"/>
      <c r="N184" s="123"/>
      <c r="O184" s="123"/>
      <c r="P184" s="123"/>
      <c r="Q184" s="123"/>
      <c r="R184" s="123"/>
      <c r="S184" s="123"/>
      <c r="T184" s="123"/>
      <c r="U184" s="123"/>
      <c r="V184" s="123"/>
      <c r="W184" s="123"/>
      <c r="X184" s="123"/>
      <c r="Y184" s="123"/>
      <c r="Z184" s="123"/>
      <c r="AA184" s="123"/>
    </row>
    <row r="185" spans="1:28" ht="28.5" customHeight="1">
      <c r="A185" s="124" t="s">
        <v>11</v>
      </c>
      <c r="B185" s="125"/>
      <c r="C185" s="125"/>
      <c r="D185" s="126"/>
      <c r="E185" s="120" t="s">
        <v>24</v>
      </c>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2"/>
    </row>
    <row r="186" spans="1:28" ht="6" customHeight="1">
      <c r="A186" s="11"/>
      <c r="B186" s="11"/>
      <c r="C186" s="11"/>
      <c r="D186" s="11"/>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28" ht="21.95" customHeight="1">
      <c r="A187" s="116" t="s">
        <v>28</v>
      </c>
      <c r="B187" s="116"/>
      <c r="C187" s="116"/>
      <c r="D187" s="116"/>
      <c r="E187" s="116"/>
      <c r="F187" s="116"/>
      <c r="G187" s="116"/>
      <c r="V187" s="4"/>
      <c r="W187" s="6" t="s">
        <v>21</v>
      </c>
      <c r="X187" s="5" t="s">
        <v>23</v>
      </c>
      <c r="Y187" s="7" t="s">
        <v>22</v>
      </c>
      <c r="Z187" s="4"/>
      <c r="AA187" s="6" t="s">
        <v>21</v>
      </c>
    </row>
    <row r="188" spans="1:28" ht="9.75" customHeight="1">
      <c r="A188" s="116"/>
      <c r="B188" s="116"/>
      <c r="C188" s="116"/>
      <c r="D188" s="116"/>
      <c r="E188" s="116"/>
      <c r="F188" s="116"/>
      <c r="G188" s="116"/>
    </row>
    <row r="189" spans="1:28" ht="6" customHeight="1">
      <c r="A189" s="11"/>
      <c r="B189" s="11"/>
      <c r="C189" s="11"/>
      <c r="D189" s="11"/>
      <c r="E189" s="18"/>
      <c r="F189" s="18"/>
      <c r="G189" s="18"/>
      <c r="H189" s="14"/>
      <c r="I189" s="14"/>
      <c r="J189" s="14"/>
      <c r="K189" s="14"/>
      <c r="L189" s="14"/>
      <c r="M189" s="14"/>
      <c r="N189" s="14"/>
      <c r="O189" s="14"/>
      <c r="P189" s="14"/>
      <c r="Q189" s="14"/>
      <c r="R189" s="14"/>
      <c r="S189" s="14"/>
      <c r="T189" s="14"/>
      <c r="U189" s="14"/>
      <c r="V189" s="14"/>
      <c r="W189" s="14"/>
      <c r="X189" s="14"/>
      <c r="Y189" s="14"/>
      <c r="Z189" s="14"/>
      <c r="AA189" s="14"/>
    </row>
    <row r="190" spans="1:28" ht="24.95" customHeight="1">
      <c r="A190" s="49" t="s">
        <v>0</v>
      </c>
      <c r="B190" s="33"/>
      <c r="C190" s="34"/>
      <c r="D190" s="32" t="s">
        <v>1</v>
      </c>
      <c r="E190" s="33"/>
      <c r="F190" s="34"/>
      <c r="G190" s="9" t="s">
        <v>2</v>
      </c>
      <c r="H190" s="32" t="s">
        <v>3</v>
      </c>
      <c r="I190" s="33"/>
      <c r="J190" s="33"/>
      <c r="K190" s="33"/>
      <c r="L190" s="34"/>
      <c r="M190" s="9" t="s">
        <v>4</v>
      </c>
      <c r="N190" s="32" t="s">
        <v>5</v>
      </c>
      <c r="O190" s="33"/>
      <c r="P190" s="33"/>
      <c r="Q190" s="33"/>
      <c r="R190" s="33"/>
      <c r="S190" s="33"/>
      <c r="T190" s="34"/>
      <c r="U190" s="32" t="s">
        <v>91</v>
      </c>
      <c r="V190" s="34"/>
      <c r="W190" s="32" t="s">
        <v>7</v>
      </c>
      <c r="X190" s="56"/>
      <c r="Y190" s="57" t="s">
        <v>12</v>
      </c>
      <c r="Z190" s="58"/>
      <c r="AA190" s="59"/>
    </row>
    <row r="191" spans="1:28" ht="20.100000000000001" customHeight="1">
      <c r="A191" s="50">
        <v>64</v>
      </c>
      <c r="B191" s="19"/>
      <c r="C191" s="15"/>
      <c r="D191" s="104"/>
      <c r="E191" s="81" t="s">
        <v>16</v>
      </c>
      <c r="F191" s="35"/>
      <c r="G191" s="114"/>
      <c r="H191" s="104"/>
      <c r="I191" s="81" t="s">
        <v>14</v>
      </c>
      <c r="J191" s="69"/>
      <c r="K191" s="81" t="s">
        <v>15</v>
      </c>
      <c r="L191" s="35"/>
      <c r="M191" s="37" t="str">
        <f>IF(N191="","",VLOOKUP(N191,Sheet1!$B$2:$D$14,2,0))</f>
        <v/>
      </c>
      <c r="N191" s="39"/>
      <c r="O191" s="40"/>
      <c r="P191" s="40"/>
      <c r="Q191" s="40"/>
      <c r="R191" s="40"/>
      <c r="S191" s="40"/>
      <c r="T191" s="41"/>
      <c r="U191" s="45" t="str">
        <f>IF(N191="","",VLOOKUP(N191,Sheet1!$B$2:$D$14,3,0))</f>
        <v/>
      </c>
      <c r="V191" s="46"/>
      <c r="W191" s="71"/>
      <c r="X191" s="72"/>
      <c r="Y191" s="62"/>
      <c r="Z191" s="60"/>
      <c r="AA191" s="54"/>
      <c r="AB191" t="str">
        <f>IF(W191="","",U191*W191)</f>
        <v/>
      </c>
    </row>
    <row r="192" spans="1:28" ht="48" customHeight="1">
      <c r="A192" s="51"/>
      <c r="B192" s="52"/>
      <c r="C192" s="53"/>
      <c r="D192" s="105"/>
      <c r="E192" s="82"/>
      <c r="F192" s="36"/>
      <c r="G192" s="115"/>
      <c r="H192" s="105"/>
      <c r="I192" s="82"/>
      <c r="J192" s="70"/>
      <c r="K192" s="82"/>
      <c r="L192" s="36"/>
      <c r="M192" s="38"/>
      <c r="N192" s="42"/>
      <c r="O192" s="43"/>
      <c r="P192" s="43"/>
      <c r="Q192" s="43"/>
      <c r="R192" s="43"/>
      <c r="S192" s="43"/>
      <c r="T192" s="44"/>
      <c r="U192" s="47"/>
      <c r="V192" s="48"/>
      <c r="W192" s="73"/>
      <c r="X192" s="74"/>
      <c r="Y192" s="63"/>
      <c r="Z192" s="61"/>
      <c r="AA192" s="55"/>
    </row>
    <row r="193" spans="1:28" ht="20.100000000000001" customHeight="1">
      <c r="A193" s="50">
        <v>65</v>
      </c>
      <c r="B193" s="16"/>
      <c r="C193" s="12"/>
      <c r="D193" s="104"/>
      <c r="E193" s="112" t="s">
        <v>16</v>
      </c>
      <c r="F193" s="35"/>
      <c r="G193" s="114"/>
      <c r="H193" s="104"/>
      <c r="I193" s="81" t="s">
        <v>14</v>
      </c>
      <c r="J193" s="69"/>
      <c r="K193" s="81" t="s">
        <v>15</v>
      </c>
      <c r="L193" s="35"/>
      <c r="M193" s="37" t="str">
        <f>IF(N193="","",VLOOKUP(N193,Sheet1!$B$2:$D$14,2,0))</f>
        <v/>
      </c>
      <c r="N193" s="39"/>
      <c r="O193" s="40"/>
      <c r="P193" s="40"/>
      <c r="Q193" s="40"/>
      <c r="R193" s="40"/>
      <c r="S193" s="40"/>
      <c r="T193" s="41"/>
      <c r="U193" s="45" t="str">
        <f>IF(N193="","",VLOOKUP(N193,Sheet1!$B$2:$D$14,3,0))</f>
        <v/>
      </c>
      <c r="V193" s="46"/>
      <c r="W193" s="64"/>
      <c r="X193" s="65"/>
      <c r="Y193" s="62"/>
      <c r="Z193" s="60"/>
      <c r="AA193" s="54"/>
      <c r="AB193" t="str">
        <f>IF(W193="","",U193*W193)</f>
        <v/>
      </c>
    </row>
    <row r="194" spans="1:28" ht="48" customHeight="1">
      <c r="A194" s="51"/>
      <c r="B194" s="99"/>
      <c r="C194" s="100"/>
      <c r="D194" s="105"/>
      <c r="E194" s="113"/>
      <c r="F194" s="36"/>
      <c r="G194" s="115"/>
      <c r="H194" s="105"/>
      <c r="I194" s="82"/>
      <c r="J194" s="70"/>
      <c r="K194" s="82"/>
      <c r="L194" s="36"/>
      <c r="M194" s="38"/>
      <c r="N194" s="42"/>
      <c r="O194" s="43"/>
      <c r="P194" s="43"/>
      <c r="Q194" s="43"/>
      <c r="R194" s="43"/>
      <c r="S194" s="43"/>
      <c r="T194" s="44"/>
      <c r="U194" s="47"/>
      <c r="V194" s="48"/>
      <c r="W194" s="66"/>
      <c r="X194" s="67"/>
      <c r="Y194" s="63"/>
      <c r="Z194" s="61"/>
      <c r="AA194" s="55"/>
    </row>
    <row r="195" spans="1:28" ht="20.100000000000001" customHeight="1">
      <c r="A195" s="50">
        <v>66</v>
      </c>
      <c r="B195" s="16"/>
      <c r="C195" s="20"/>
      <c r="D195" s="104"/>
      <c r="E195" s="112" t="s">
        <v>16</v>
      </c>
      <c r="F195" s="35"/>
      <c r="G195" s="114"/>
      <c r="H195" s="104"/>
      <c r="I195" s="81" t="s">
        <v>14</v>
      </c>
      <c r="J195" s="69"/>
      <c r="K195" s="81" t="s">
        <v>15</v>
      </c>
      <c r="L195" s="35"/>
      <c r="M195" s="37" t="str">
        <f>IF(N195="","",VLOOKUP(N195,Sheet1!$B$2:$D$14,2,0))</f>
        <v/>
      </c>
      <c r="N195" s="39"/>
      <c r="O195" s="40"/>
      <c r="P195" s="40"/>
      <c r="Q195" s="40"/>
      <c r="R195" s="40"/>
      <c r="S195" s="40"/>
      <c r="T195" s="41"/>
      <c r="U195" s="45" t="str">
        <f>IF(N195="","",VLOOKUP(N195,Sheet1!$B$2:$D$14,3,0))</f>
        <v/>
      </c>
      <c r="V195" s="46"/>
      <c r="W195" s="64"/>
      <c r="X195" s="65"/>
      <c r="Y195" s="62"/>
      <c r="Z195" s="60"/>
      <c r="AA195" s="54"/>
      <c r="AB195" t="str">
        <f>IF(W195="","",U195*W195)</f>
        <v/>
      </c>
    </row>
    <row r="196" spans="1:28" ht="48" customHeight="1">
      <c r="A196" s="51"/>
      <c r="B196" s="99"/>
      <c r="C196" s="100"/>
      <c r="D196" s="105"/>
      <c r="E196" s="113"/>
      <c r="F196" s="36"/>
      <c r="G196" s="115"/>
      <c r="H196" s="105"/>
      <c r="I196" s="82"/>
      <c r="J196" s="70"/>
      <c r="K196" s="82"/>
      <c r="L196" s="36"/>
      <c r="M196" s="38"/>
      <c r="N196" s="42"/>
      <c r="O196" s="43"/>
      <c r="P196" s="43"/>
      <c r="Q196" s="43"/>
      <c r="R196" s="43"/>
      <c r="S196" s="43"/>
      <c r="T196" s="44"/>
      <c r="U196" s="47"/>
      <c r="V196" s="48"/>
      <c r="W196" s="66"/>
      <c r="X196" s="67"/>
      <c r="Y196" s="63"/>
      <c r="Z196" s="61"/>
      <c r="AA196" s="55"/>
    </row>
    <row r="197" spans="1:28" ht="20.100000000000001" customHeight="1">
      <c r="A197" s="50">
        <v>67</v>
      </c>
      <c r="B197" s="16"/>
      <c r="C197" s="21"/>
      <c r="D197" s="104"/>
      <c r="E197" s="112" t="s">
        <v>16</v>
      </c>
      <c r="F197" s="35"/>
      <c r="G197" s="114"/>
      <c r="H197" s="104"/>
      <c r="I197" s="81" t="s">
        <v>14</v>
      </c>
      <c r="J197" s="69"/>
      <c r="K197" s="81" t="s">
        <v>15</v>
      </c>
      <c r="L197" s="35"/>
      <c r="M197" s="37" t="str">
        <f>IF(N197="","",VLOOKUP(N197,Sheet1!$B$2:$D$14,2,0))</f>
        <v/>
      </c>
      <c r="N197" s="39"/>
      <c r="O197" s="40"/>
      <c r="P197" s="40"/>
      <c r="Q197" s="40"/>
      <c r="R197" s="40"/>
      <c r="S197" s="40"/>
      <c r="T197" s="41"/>
      <c r="U197" s="45" t="str">
        <f>IF(N197="","",VLOOKUP(N197,Sheet1!$B$2:$D$14,3,0))</f>
        <v/>
      </c>
      <c r="V197" s="46"/>
      <c r="W197" s="64"/>
      <c r="X197" s="65"/>
      <c r="Y197" s="62"/>
      <c r="Z197" s="60"/>
      <c r="AA197" s="54"/>
      <c r="AB197" t="str">
        <f>IF(W197="","",U197*W197)</f>
        <v/>
      </c>
    </row>
    <row r="198" spans="1:28" ht="48" customHeight="1">
      <c r="A198" s="51"/>
      <c r="B198" s="99"/>
      <c r="C198" s="100"/>
      <c r="D198" s="105"/>
      <c r="E198" s="113"/>
      <c r="F198" s="36"/>
      <c r="G198" s="115"/>
      <c r="H198" s="105"/>
      <c r="I198" s="82"/>
      <c r="J198" s="70"/>
      <c r="K198" s="82"/>
      <c r="L198" s="36"/>
      <c r="M198" s="38"/>
      <c r="N198" s="42"/>
      <c r="O198" s="43"/>
      <c r="P198" s="43"/>
      <c r="Q198" s="43"/>
      <c r="R198" s="43"/>
      <c r="S198" s="43"/>
      <c r="T198" s="44"/>
      <c r="U198" s="47"/>
      <c r="V198" s="48"/>
      <c r="W198" s="66"/>
      <c r="X198" s="67"/>
      <c r="Y198" s="63"/>
      <c r="Z198" s="61"/>
      <c r="AA198" s="55"/>
    </row>
    <row r="199" spans="1:28" ht="20.100000000000001" customHeight="1">
      <c r="A199" s="50">
        <v>68</v>
      </c>
      <c r="B199" s="16"/>
      <c r="C199" s="20"/>
      <c r="D199" s="104"/>
      <c r="E199" s="112" t="s">
        <v>16</v>
      </c>
      <c r="F199" s="35"/>
      <c r="G199" s="114"/>
      <c r="H199" s="104"/>
      <c r="I199" s="81" t="s">
        <v>14</v>
      </c>
      <c r="J199" s="69"/>
      <c r="K199" s="81" t="s">
        <v>15</v>
      </c>
      <c r="L199" s="35"/>
      <c r="M199" s="37" t="str">
        <f>IF(N199="","",VLOOKUP(N199,Sheet1!$B$2:$D$14,2,0))</f>
        <v/>
      </c>
      <c r="N199" s="39"/>
      <c r="O199" s="40"/>
      <c r="P199" s="40"/>
      <c r="Q199" s="40"/>
      <c r="R199" s="40"/>
      <c r="S199" s="40"/>
      <c r="T199" s="41"/>
      <c r="U199" s="45" t="str">
        <f>IF(N199="","",VLOOKUP(N199,Sheet1!$B$2:$D$14,3,0))</f>
        <v/>
      </c>
      <c r="V199" s="46"/>
      <c r="W199" s="64"/>
      <c r="X199" s="65"/>
      <c r="Y199" s="62"/>
      <c r="Z199" s="60"/>
      <c r="AA199" s="54"/>
      <c r="AB199" t="str">
        <f>IF(W199="","",U199*W199)</f>
        <v/>
      </c>
    </row>
    <row r="200" spans="1:28" ht="48" customHeight="1">
      <c r="A200" s="51"/>
      <c r="B200" s="99"/>
      <c r="C200" s="100"/>
      <c r="D200" s="105"/>
      <c r="E200" s="113"/>
      <c r="F200" s="36"/>
      <c r="G200" s="115"/>
      <c r="H200" s="105"/>
      <c r="I200" s="82"/>
      <c r="J200" s="70"/>
      <c r="K200" s="82"/>
      <c r="L200" s="36"/>
      <c r="M200" s="38"/>
      <c r="N200" s="42"/>
      <c r="O200" s="43"/>
      <c r="P200" s="43"/>
      <c r="Q200" s="43"/>
      <c r="R200" s="43"/>
      <c r="S200" s="43"/>
      <c r="T200" s="44"/>
      <c r="U200" s="47"/>
      <c r="V200" s="48"/>
      <c r="W200" s="66"/>
      <c r="X200" s="67"/>
      <c r="Y200" s="63"/>
      <c r="Z200" s="61"/>
      <c r="AA200" s="55"/>
      <c r="AB200" t="str">
        <f>IF(W200="","",U199*W200)</f>
        <v/>
      </c>
    </row>
    <row r="201" spans="1:28" ht="20.100000000000001" customHeight="1">
      <c r="A201" s="50">
        <v>69</v>
      </c>
      <c r="B201" s="16"/>
      <c r="C201" s="20"/>
      <c r="D201" s="104"/>
      <c r="E201" s="112" t="s">
        <v>16</v>
      </c>
      <c r="F201" s="35"/>
      <c r="G201" s="114"/>
      <c r="H201" s="104"/>
      <c r="I201" s="81" t="s">
        <v>14</v>
      </c>
      <c r="J201" s="69"/>
      <c r="K201" s="81" t="s">
        <v>15</v>
      </c>
      <c r="L201" s="35"/>
      <c r="M201" s="37" t="str">
        <f>IF(N201="","",VLOOKUP(N201,Sheet1!$B$2:$D$14,2,0))</f>
        <v/>
      </c>
      <c r="N201" s="39"/>
      <c r="O201" s="40"/>
      <c r="P201" s="40"/>
      <c r="Q201" s="40"/>
      <c r="R201" s="40"/>
      <c r="S201" s="40"/>
      <c r="T201" s="41"/>
      <c r="U201" s="45" t="str">
        <f>IF(N201="","",VLOOKUP(N201,Sheet1!$B$2:$D$14,3,0))</f>
        <v/>
      </c>
      <c r="V201" s="46"/>
      <c r="W201" s="64"/>
      <c r="X201" s="65"/>
      <c r="Y201" s="62"/>
      <c r="Z201" s="60"/>
      <c r="AA201" s="54"/>
      <c r="AB201" t="str">
        <f>IF(W201="","",U201*W201)</f>
        <v/>
      </c>
    </row>
    <row r="202" spans="1:28" ht="48" customHeight="1">
      <c r="A202" s="51"/>
      <c r="B202" s="99"/>
      <c r="C202" s="100"/>
      <c r="D202" s="105"/>
      <c r="E202" s="113"/>
      <c r="F202" s="36"/>
      <c r="G202" s="115"/>
      <c r="H202" s="105"/>
      <c r="I202" s="82"/>
      <c r="J202" s="70"/>
      <c r="K202" s="82"/>
      <c r="L202" s="36"/>
      <c r="M202" s="38"/>
      <c r="N202" s="42"/>
      <c r="O202" s="43"/>
      <c r="P202" s="43"/>
      <c r="Q202" s="43"/>
      <c r="R202" s="43"/>
      <c r="S202" s="43"/>
      <c r="T202" s="44"/>
      <c r="U202" s="47"/>
      <c r="V202" s="48"/>
      <c r="W202" s="66"/>
      <c r="X202" s="67"/>
      <c r="Y202" s="63"/>
      <c r="Z202" s="61"/>
      <c r="AA202" s="55"/>
    </row>
    <row r="203" spans="1:28" ht="20.100000000000001" customHeight="1">
      <c r="A203" s="50">
        <v>70</v>
      </c>
      <c r="B203" s="16"/>
      <c r="C203" s="20"/>
      <c r="D203" s="104"/>
      <c r="E203" s="112" t="s">
        <v>16</v>
      </c>
      <c r="F203" s="35"/>
      <c r="G203" s="114"/>
      <c r="H203" s="104"/>
      <c r="I203" s="81" t="s">
        <v>14</v>
      </c>
      <c r="J203" s="69"/>
      <c r="K203" s="81" t="s">
        <v>15</v>
      </c>
      <c r="L203" s="35"/>
      <c r="M203" s="37" t="str">
        <f>IF(N203="","",VLOOKUP(N203,Sheet1!$B$2:$D$14,2,0))</f>
        <v/>
      </c>
      <c r="N203" s="39"/>
      <c r="O203" s="40"/>
      <c r="P203" s="40"/>
      <c r="Q203" s="40"/>
      <c r="R203" s="40"/>
      <c r="S203" s="40"/>
      <c r="T203" s="41"/>
      <c r="U203" s="45" t="str">
        <f>IF(N203="","",VLOOKUP(N203,Sheet1!$B$2:$D$14,3,0))</f>
        <v/>
      </c>
      <c r="V203" s="46"/>
      <c r="W203" s="64"/>
      <c r="X203" s="65"/>
      <c r="Y203" s="62"/>
      <c r="Z203" s="60"/>
      <c r="AA203" s="54"/>
      <c r="AB203" t="str">
        <f>IF(W203="","",U203*W203)</f>
        <v/>
      </c>
    </row>
    <row r="204" spans="1:28" ht="48" customHeight="1">
      <c r="A204" s="51"/>
      <c r="B204" s="99"/>
      <c r="C204" s="100"/>
      <c r="D204" s="105"/>
      <c r="E204" s="113"/>
      <c r="F204" s="36"/>
      <c r="G204" s="115"/>
      <c r="H204" s="105"/>
      <c r="I204" s="82"/>
      <c r="J204" s="70"/>
      <c r="K204" s="82"/>
      <c r="L204" s="36"/>
      <c r="M204" s="38"/>
      <c r="N204" s="42"/>
      <c r="O204" s="43"/>
      <c r="P204" s="43"/>
      <c r="Q204" s="43"/>
      <c r="R204" s="43"/>
      <c r="S204" s="43"/>
      <c r="T204" s="44"/>
      <c r="U204" s="47"/>
      <c r="V204" s="48"/>
      <c r="W204" s="66"/>
      <c r="X204" s="67"/>
      <c r="Y204" s="63"/>
      <c r="Z204" s="61"/>
      <c r="AA204" s="55"/>
    </row>
    <row r="205" spans="1:28" ht="20.100000000000001" customHeight="1">
      <c r="A205" s="50">
        <v>71</v>
      </c>
      <c r="B205" s="16"/>
      <c r="C205" s="20"/>
      <c r="D205" s="104"/>
      <c r="E205" s="112" t="s">
        <v>16</v>
      </c>
      <c r="F205" s="35"/>
      <c r="G205" s="114"/>
      <c r="H205" s="104"/>
      <c r="I205" s="81" t="s">
        <v>14</v>
      </c>
      <c r="J205" s="69"/>
      <c r="K205" s="81" t="s">
        <v>15</v>
      </c>
      <c r="L205" s="35"/>
      <c r="M205" s="37" t="str">
        <f>IF(N205="","",VLOOKUP(N205,Sheet1!$B$2:$D$14,2,0))</f>
        <v/>
      </c>
      <c r="N205" s="39"/>
      <c r="O205" s="40"/>
      <c r="P205" s="40"/>
      <c r="Q205" s="40"/>
      <c r="R205" s="40"/>
      <c r="S205" s="40"/>
      <c r="T205" s="41"/>
      <c r="U205" s="45" t="str">
        <f>IF(N205="","",VLOOKUP(N205,Sheet1!$B$2:$D$14,3,0))</f>
        <v/>
      </c>
      <c r="V205" s="46"/>
      <c r="W205" s="64"/>
      <c r="X205" s="65"/>
      <c r="Y205" s="62"/>
      <c r="Z205" s="60"/>
      <c r="AA205" s="54"/>
      <c r="AB205" t="str">
        <f>IF(W205="","",U205*W205)</f>
        <v/>
      </c>
    </row>
    <row r="206" spans="1:28" ht="48" customHeight="1">
      <c r="A206" s="51"/>
      <c r="B206" s="99"/>
      <c r="C206" s="100"/>
      <c r="D206" s="105"/>
      <c r="E206" s="113"/>
      <c r="F206" s="36"/>
      <c r="G206" s="115"/>
      <c r="H206" s="105"/>
      <c r="I206" s="82"/>
      <c r="J206" s="70"/>
      <c r="K206" s="82"/>
      <c r="L206" s="36"/>
      <c r="M206" s="38"/>
      <c r="N206" s="42"/>
      <c r="O206" s="43"/>
      <c r="P206" s="43"/>
      <c r="Q206" s="43"/>
      <c r="R206" s="43"/>
      <c r="S206" s="43"/>
      <c r="T206" s="44"/>
      <c r="U206" s="47"/>
      <c r="V206" s="48"/>
      <c r="W206" s="66"/>
      <c r="X206" s="67"/>
      <c r="Y206" s="63"/>
      <c r="Z206" s="61"/>
      <c r="AA206" s="55"/>
      <c r="AB206" t="str">
        <f>IF(W206="","",U205*W206)</f>
        <v/>
      </c>
    </row>
    <row r="207" spans="1:28" s="2" customFormat="1" ht="24.95" customHeight="1">
      <c r="G207" s="123" t="s">
        <v>95</v>
      </c>
      <c r="H207" s="123"/>
      <c r="I207" s="123"/>
      <c r="J207" s="123"/>
      <c r="K207" s="123"/>
      <c r="L207" s="123"/>
      <c r="M207" s="123"/>
      <c r="N207" s="123"/>
      <c r="O207" s="123"/>
      <c r="P207" s="123"/>
      <c r="Q207" s="123"/>
      <c r="R207" s="123"/>
      <c r="S207" s="123"/>
      <c r="T207" s="123"/>
      <c r="U207" s="123"/>
      <c r="V207" s="123"/>
      <c r="W207" s="123"/>
      <c r="X207" s="123"/>
      <c r="Y207" s="123"/>
      <c r="Z207" s="123"/>
      <c r="AA207" s="123"/>
    </row>
    <row r="208" spans="1:28" ht="28.5" customHeight="1">
      <c r="A208" s="124" t="s">
        <v>11</v>
      </c>
      <c r="B208" s="125"/>
      <c r="C208" s="125"/>
      <c r="D208" s="126"/>
      <c r="E208" s="120" t="s">
        <v>24</v>
      </c>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2"/>
    </row>
    <row r="209" spans="1:28" ht="6" customHeight="1">
      <c r="A209" s="11"/>
      <c r="B209" s="11"/>
      <c r="C209" s="11"/>
      <c r="D209" s="11"/>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8" ht="21.95" customHeight="1">
      <c r="A210" s="116" t="s">
        <v>28</v>
      </c>
      <c r="B210" s="116"/>
      <c r="C210" s="116"/>
      <c r="D210" s="116"/>
      <c r="E210" s="116"/>
      <c r="F210" s="116"/>
      <c r="G210" s="116"/>
      <c r="V210" s="4"/>
      <c r="W210" s="6" t="s">
        <v>21</v>
      </c>
      <c r="X210" s="5" t="s">
        <v>23</v>
      </c>
      <c r="Y210" s="7" t="s">
        <v>22</v>
      </c>
      <c r="Z210" s="4"/>
      <c r="AA210" s="6" t="s">
        <v>21</v>
      </c>
    </row>
    <row r="211" spans="1:28" ht="9.75" customHeight="1">
      <c r="A211" s="116"/>
      <c r="B211" s="116"/>
      <c r="C211" s="116"/>
      <c r="D211" s="116"/>
      <c r="E211" s="116"/>
      <c r="F211" s="116"/>
      <c r="G211" s="116"/>
    </row>
    <row r="212" spans="1:28" ht="6" customHeight="1">
      <c r="A212" s="11"/>
      <c r="B212" s="11"/>
      <c r="C212" s="11"/>
      <c r="D212" s="11"/>
      <c r="E212" s="18"/>
      <c r="F212" s="18"/>
      <c r="G212" s="18"/>
      <c r="H212" s="14"/>
      <c r="I212" s="14"/>
      <c r="J212" s="14"/>
      <c r="K212" s="14"/>
      <c r="L212" s="14"/>
      <c r="M212" s="14"/>
      <c r="N212" s="14"/>
      <c r="O212" s="14"/>
      <c r="P212" s="14"/>
      <c r="Q212" s="14"/>
      <c r="R212" s="14"/>
      <c r="S212" s="14"/>
      <c r="T212" s="14"/>
      <c r="U212" s="14"/>
      <c r="V212" s="14"/>
      <c r="W212" s="14"/>
      <c r="X212" s="14"/>
      <c r="Y212" s="14"/>
      <c r="Z212" s="14"/>
      <c r="AA212" s="14"/>
    </row>
    <row r="213" spans="1:28" ht="24.95" customHeight="1">
      <c r="A213" s="49" t="s">
        <v>0</v>
      </c>
      <c r="B213" s="33"/>
      <c r="C213" s="34"/>
      <c r="D213" s="32" t="s">
        <v>1</v>
      </c>
      <c r="E213" s="33"/>
      <c r="F213" s="34"/>
      <c r="G213" s="9" t="s">
        <v>2</v>
      </c>
      <c r="H213" s="32" t="s">
        <v>3</v>
      </c>
      <c r="I213" s="33"/>
      <c r="J213" s="33"/>
      <c r="K213" s="33"/>
      <c r="L213" s="34"/>
      <c r="M213" s="9" t="s">
        <v>4</v>
      </c>
      <c r="N213" s="32" t="s">
        <v>5</v>
      </c>
      <c r="O213" s="33"/>
      <c r="P213" s="33"/>
      <c r="Q213" s="33"/>
      <c r="R213" s="33"/>
      <c r="S213" s="33"/>
      <c r="T213" s="34"/>
      <c r="U213" s="32" t="s">
        <v>91</v>
      </c>
      <c r="V213" s="34"/>
      <c r="W213" s="32" t="s">
        <v>7</v>
      </c>
      <c r="X213" s="56"/>
      <c r="Y213" s="57" t="s">
        <v>12</v>
      </c>
      <c r="Z213" s="58"/>
      <c r="AA213" s="59"/>
    </row>
    <row r="214" spans="1:28" ht="20.100000000000001" customHeight="1">
      <c r="A214" s="50">
        <v>72</v>
      </c>
      <c r="B214" s="19"/>
      <c r="C214" s="15"/>
      <c r="D214" s="104"/>
      <c r="E214" s="81" t="s">
        <v>16</v>
      </c>
      <c r="F214" s="35"/>
      <c r="G214" s="114"/>
      <c r="H214" s="104"/>
      <c r="I214" s="81" t="s">
        <v>14</v>
      </c>
      <c r="J214" s="69"/>
      <c r="K214" s="81" t="s">
        <v>15</v>
      </c>
      <c r="L214" s="35"/>
      <c r="M214" s="37" t="str">
        <f>IF(N214="","",VLOOKUP(N214,Sheet1!$B$2:$D$14,2,0))</f>
        <v/>
      </c>
      <c r="N214" s="39"/>
      <c r="O214" s="40"/>
      <c r="P214" s="40"/>
      <c r="Q214" s="40"/>
      <c r="R214" s="40"/>
      <c r="S214" s="40"/>
      <c r="T214" s="41"/>
      <c r="U214" s="45" t="str">
        <f>IF(N214="","",VLOOKUP(N214,Sheet1!$B$2:$D$14,3,0))</f>
        <v/>
      </c>
      <c r="V214" s="46"/>
      <c r="W214" s="71"/>
      <c r="X214" s="72"/>
      <c r="Y214" s="62"/>
      <c r="Z214" s="60"/>
      <c r="AA214" s="54"/>
      <c r="AB214" t="str">
        <f>IF(W214="","",U214*W214)</f>
        <v/>
      </c>
    </row>
    <row r="215" spans="1:28" ht="48" customHeight="1">
      <c r="A215" s="51"/>
      <c r="B215" s="52"/>
      <c r="C215" s="53"/>
      <c r="D215" s="105"/>
      <c r="E215" s="82"/>
      <c r="F215" s="36"/>
      <c r="G215" s="115"/>
      <c r="H215" s="105"/>
      <c r="I215" s="82"/>
      <c r="J215" s="70"/>
      <c r="K215" s="82"/>
      <c r="L215" s="36"/>
      <c r="M215" s="38"/>
      <c r="N215" s="42"/>
      <c r="O215" s="43"/>
      <c r="P215" s="43"/>
      <c r="Q215" s="43"/>
      <c r="R215" s="43"/>
      <c r="S215" s="43"/>
      <c r="T215" s="44"/>
      <c r="U215" s="47"/>
      <c r="V215" s="48"/>
      <c r="W215" s="73"/>
      <c r="X215" s="74"/>
      <c r="Y215" s="63"/>
      <c r="Z215" s="61"/>
      <c r="AA215" s="55"/>
    </row>
    <row r="216" spans="1:28" ht="20.100000000000001" customHeight="1">
      <c r="A216" s="50">
        <v>73</v>
      </c>
      <c r="B216" s="16"/>
      <c r="C216" s="12"/>
      <c r="D216" s="104"/>
      <c r="E216" s="112" t="s">
        <v>16</v>
      </c>
      <c r="F216" s="35"/>
      <c r="G216" s="114"/>
      <c r="H216" s="104"/>
      <c r="I216" s="81" t="s">
        <v>14</v>
      </c>
      <c r="J216" s="69"/>
      <c r="K216" s="81" t="s">
        <v>15</v>
      </c>
      <c r="L216" s="35"/>
      <c r="M216" s="37" t="str">
        <f>IF(N216="","",VLOOKUP(N216,Sheet1!$B$2:$D$14,2,0))</f>
        <v/>
      </c>
      <c r="N216" s="39"/>
      <c r="O216" s="40"/>
      <c r="P216" s="40"/>
      <c r="Q216" s="40"/>
      <c r="R216" s="40"/>
      <c r="S216" s="40"/>
      <c r="T216" s="41"/>
      <c r="U216" s="45" t="str">
        <f>IF(N216="","",VLOOKUP(N216,Sheet1!$B$2:$D$14,3,0))</f>
        <v/>
      </c>
      <c r="V216" s="46"/>
      <c r="W216" s="64"/>
      <c r="X216" s="65"/>
      <c r="Y216" s="62"/>
      <c r="Z216" s="60"/>
      <c r="AA216" s="54"/>
      <c r="AB216" t="str">
        <f>IF(W216="","",U216*W216)</f>
        <v/>
      </c>
    </row>
    <row r="217" spans="1:28" ht="48" customHeight="1">
      <c r="A217" s="51"/>
      <c r="B217" s="99"/>
      <c r="C217" s="100"/>
      <c r="D217" s="105"/>
      <c r="E217" s="113"/>
      <c r="F217" s="36"/>
      <c r="G217" s="115"/>
      <c r="H217" s="105"/>
      <c r="I217" s="82"/>
      <c r="J217" s="70"/>
      <c r="K217" s="82"/>
      <c r="L217" s="36"/>
      <c r="M217" s="38"/>
      <c r="N217" s="42"/>
      <c r="O217" s="43"/>
      <c r="P217" s="43"/>
      <c r="Q217" s="43"/>
      <c r="R217" s="43"/>
      <c r="S217" s="43"/>
      <c r="T217" s="44"/>
      <c r="U217" s="47"/>
      <c r="V217" s="48"/>
      <c r="W217" s="66"/>
      <c r="X217" s="67"/>
      <c r="Y217" s="63"/>
      <c r="Z217" s="61"/>
      <c r="AA217" s="55"/>
    </row>
    <row r="218" spans="1:28" ht="20.100000000000001" customHeight="1">
      <c r="A218" s="50">
        <v>74</v>
      </c>
      <c r="B218" s="16"/>
      <c r="C218" s="20"/>
      <c r="D218" s="104"/>
      <c r="E218" s="112" t="s">
        <v>16</v>
      </c>
      <c r="F218" s="35"/>
      <c r="G218" s="114"/>
      <c r="H218" s="104"/>
      <c r="I218" s="81" t="s">
        <v>14</v>
      </c>
      <c r="J218" s="69"/>
      <c r="K218" s="81" t="s">
        <v>15</v>
      </c>
      <c r="L218" s="35"/>
      <c r="M218" s="37" t="str">
        <f>IF(N218="","",VLOOKUP(N218,Sheet1!$B$2:$D$14,2,0))</f>
        <v/>
      </c>
      <c r="N218" s="39"/>
      <c r="O218" s="40"/>
      <c r="P218" s="40"/>
      <c r="Q218" s="40"/>
      <c r="R218" s="40"/>
      <c r="S218" s="40"/>
      <c r="T218" s="41"/>
      <c r="U218" s="45" t="str">
        <f>IF(N218="","",VLOOKUP(N218,Sheet1!$B$2:$D$14,3,0))</f>
        <v/>
      </c>
      <c r="V218" s="46"/>
      <c r="W218" s="64"/>
      <c r="X218" s="65"/>
      <c r="Y218" s="62"/>
      <c r="Z218" s="60"/>
      <c r="AA218" s="54"/>
      <c r="AB218" t="str">
        <f>IF(W218="","",U218*W218)</f>
        <v/>
      </c>
    </row>
    <row r="219" spans="1:28" ht="48" customHeight="1">
      <c r="A219" s="51"/>
      <c r="B219" s="99"/>
      <c r="C219" s="100"/>
      <c r="D219" s="105"/>
      <c r="E219" s="113"/>
      <c r="F219" s="36"/>
      <c r="G219" s="115"/>
      <c r="H219" s="105"/>
      <c r="I219" s="82"/>
      <c r="J219" s="70"/>
      <c r="K219" s="82"/>
      <c r="L219" s="36"/>
      <c r="M219" s="38"/>
      <c r="N219" s="42"/>
      <c r="O219" s="43"/>
      <c r="P219" s="43"/>
      <c r="Q219" s="43"/>
      <c r="R219" s="43"/>
      <c r="S219" s="43"/>
      <c r="T219" s="44"/>
      <c r="U219" s="47"/>
      <c r="V219" s="48"/>
      <c r="W219" s="66"/>
      <c r="X219" s="67"/>
      <c r="Y219" s="63"/>
      <c r="Z219" s="61"/>
      <c r="AA219" s="55"/>
    </row>
    <row r="220" spans="1:28" ht="20.100000000000001" customHeight="1">
      <c r="A220" s="50">
        <v>75</v>
      </c>
      <c r="B220" s="16"/>
      <c r="C220" s="21"/>
      <c r="D220" s="104"/>
      <c r="E220" s="112" t="s">
        <v>16</v>
      </c>
      <c r="F220" s="35"/>
      <c r="G220" s="114"/>
      <c r="H220" s="104"/>
      <c r="I220" s="81" t="s">
        <v>14</v>
      </c>
      <c r="J220" s="69"/>
      <c r="K220" s="81" t="s">
        <v>15</v>
      </c>
      <c r="L220" s="35"/>
      <c r="M220" s="37" t="str">
        <f>IF(N220="","",VLOOKUP(N220,Sheet1!$B$2:$D$14,2,0))</f>
        <v/>
      </c>
      <c r="N220" s="39"/>
      <c r="O220" s="40"/>
      <c r="P220" s="40"/>
      <c r="Q220" s="40"/>
      <c r="R220" s="40"/>
      <c r="S220" s="40"/>
      <c r="T220" s="41"/>
      <c r="U220" s="45" t="str">
        <f>IF(N220="","",VLOOKUP(N220,Sheet1!$B$2:$D$14,3,0))</f>
        <v/>
      </c>
      <c r="V220" s="46"/>
      <c r="W220" s="64"/>
      <c r="X220" s="65"/>
      <c r="Y220" s="62"/>
      <c r="Z220" s="60"/>
      <c r="AA220" s="54"/>
      <c r="AB220" t="str">
        <f>IF(W220="","",U220*W220)</f>
        <v/>
      </c>
    </row>
    <row r="221" spans="1:28" ht="48" customHeight="1">
      <c r="A221" s="51"/>
      <c r="B221" s="99"/>
      <c r="C221" s="100"/>
      <c r="D221" s="105"/>
      <c r="E221" s="113"/>
      <c r="F221" s="36"/>
      <c r="G221" s="115"/>
      <c r="H221" s="105"/>
      <c r="I221" s="82"/>
      <c r="J221" s="70"/>
      <c r="K221" s="82"/>
      <c r="L221" s="36"/>
      <c r="M221" s="38"/>
      <c r="N221" s="42"/>
      <c r="O221" s="43"/>
      <c r="P221" s="43"/>
      <c r="Q221" s="43"/>
      <c r="R221" s="43"/>
      <c r="S221" s="43"/>
      <c r="T221" s="44"/>
      <c r="U221" s="47"/>
      <c r="V221" s="48"/>
      <c r="W221" s="66"/>
      <c r="X221" s="67"/>
      <c r="Y221" s="63"/>
      <c r="Z221" s="61"/>
      <c r="AA221" s="55"/>
    </row>
    <row r="222" spans="1:28" ht="20.100000000000001" customHeight="1">
      <c r="A222" s="50">
        <v>76</v>
      </c>
      <c r="B222" s="16"/>
      <c r="C222" s="20"/>
      <c r="D222" s="104"/>
      <c r="E222" s="112" t="s">
        <v>16</v>
      </c>
      <c r="F222" s="35"/>
      <c r="G222" s="114"/>
      <c r="H222" s="104"/>
      <c r="I222" s="81" t="s">
        <v>14</v>
      </c>
      <c r="J222" s="69"/>
      <c r="K222" s="81" t="s">
        <v>15</v>
      </c>
      <c r="L222" s="35"/>
      <c r="M222" s="37" t="str">
        <f>IF(N222="","",VLOOKUP(N222,Sheet1!$B$2:$D$14,2,0))</f>
        <v/>
      </c>
      <c r="N222" s="39"/>
      <c r="O222" s="40"/>
      <c r="P222" s="40"/>
      <c r="Q222" s="40"/>
      <c r="R222" s="40"/>
      <c r="S222" s="40"/>
      <c r="T222" s="41"/>
      <c r="U222" s="45" t="str">
        <f>IF(N222="","",VLOOKUP(N222,Sheet1!$B$2:$D$14,3,0))</f>
        <v/>
      </c>
      <c r="V222" s="46"/>
      <c r="W222" s="64"/>
      <c r="X222" s="65"/>
      <c r="Y222" s="62"/>
      <c r="Z222" s="60"/>
      <c r="AA222" s="54"/>
      <c r="AB222" t="str">
        <f>IF(W222="","",U222*W222)</f>
        <v/>
      </c>
    </row>
    <row r="223" spans="1:28" ht="48" customHeight="1">
      <c r="A223" s="51"/>
      <c r="B223" s="99"/>
      <c r="C223" s="100"/>
      <c r="D223" s="105"/>
      <c r="E223" s="113"/>
      <c r="F223" s="36"/>
      <c r="G223" s="115"/>
      <c r="H223" s="105"/>
      <c r="I223" s="82"/>
      <c r="J223" s="70"/>
      <c r="K223" s="82"/>
      <c r="L223" s="36"/>
      <c r="M223" s="38"/>
      <c r="N223" s="42"/>
      <c r="O223" s="43"/>
      <c r="P223" s="43"/>
      <c r="Q223" s="43"/>
      <c r="R223" s="43"/>
      <c r="S223" s="43"/>
      <c r="T223" s="44"/>
      <c r="U223" s="47"/>
      <c r="V223" s="48"/>
      <c r="W223" s="66"/>
      <c r="X223" s="67"/>
      <c r="Y223" s="63"/>
      <c r="Z223" s="61"/>
      <c r="AA223" s="55"/>
      <c r="AB223" t="str">
        <f>IF(W223="","",U222*W223)</f>
        <v/>
      </c>
    </row>
    <row r="224" spans="1:28" ht="20.100000000000001" customHeight="1">
      <c r="A224" s="50">
        <v>77</v>
      </c>
      <c r="B224" s="16"/>
      <c r="C224" s="20"/>
      <c r="D224" s="104"/>
      <c r="E224" s="112" t="s">
        <v>16</v>
      </c>
      <c r="F224" s="35"/>
      <c r="G224" s="114"/>
      <c r="H224" s="104"/>
      <c r="I224" s="81" t="s">
        <v>14</v>
      </c>
      <c r="J224" s="69"/>
      <c r="K224" s="81" t="s">
        <v>15</v>
      </c>
      <c r="L224" s="35"/>
      <c r="M224" s="37" t="str">
        <f>IF(N224="","",VLOOKUP(N224,Sheet1!$B$2:$D$14,2,0))</f>
        <v/>
      </c>
      <c r="N224" s="39"/>
      <c r="O224" s="40"/>
      <c r="P224" s="40"/>
      <c r="Q224" s="40"/>
      <c r="R224" s="40"/>
      <c r="S224" s="40"/>
      <c r="T224" s="41"/>
      <c r="U224" s="45" t="str">
        <f>IF(N224="","",VLOOKUP(N224,Sheet1!$B$2:$D$14,3,0))</f>
        <v/>
      </c>
      <c r="V224" s="46"/>
      <c r="W224" s="64"/>
      <c r="X224" s="65"/>
      <c r="Y224" s="62"/>
      <c r="Z224" s="60"/>
      <c r="AA224" s="54"/>
      <c r="AB224" t="str">
        <f>IF(W224="","",U224*W224)</f>
        <v/>
      </c>
    </row>
    <row r="225" spans="1:28" ht="48" customHeight="1">
      <c r="A225" s="51"/>
      <c r="B225" s="99"/>
      <c r="C225" s="100"/>
      <c r="D225" s="105"/>
      <c r="E225" s="113"/>
      <c r="F225" s="36"/>
      <c r="G225" s="115"/>
      <c r="H225" s="105"/>
      <c r="I225" s="82"/>
      <c r="J225" s="70"/>
      <c r="K225" s="82"/>
      <c r="L225" s="36"/>
      <c r="M225" s="38"/>
      <c r="N225" s="42"/>
      <c r="O225" s="43"/>
      <c r="P225" s="43"/>
      <c r="Q225" s="43"/>
      <c r="R225" s="43"/>
      <c r="S225" s="43"/>
      <c r="T225" s="44"/>
      <c r="U225" s="47"/>
      <c r="V225" s="48"/>
      <c r="W225" s="66"/>
      <c r="X225" s="67"/>
      <c r="Y225" s="63"/>
      <c r="Z225" s="61"/>
      <c r="AA225" s="55"/>
    </row>
    <row r="226" spans="1:28" ht="20.100000000000001" customHeight="1">
      <c r="A226" s="50">
        <v>78</v>
      </c>
      <c r="B226" s="16"/>
      <c r="C226" s="20"/>
      <c r="D226" s="104"/>
      <c r="E226" s="112" t="s">
        <v>16</v>
      </c>
      <c r="F226" s="35"/>
      <c r="G226" s="114"/>
      <c r="H226" s="104"/>
      <c r="I226" s="81" t="s">
        <v>14</v>
      </c>
      <c r="J226" s="69"/>
      <c r="K226" s="81" t="s">
        <v>15</v>
      </c>
      <c r="L226" s="35"/>
      <c r="M226" s="37" t="str">
        <f>IF(N226="","",VLOOKUP(N226,Sheet1!$B$2:$D$14,2,0))</f>
        <v/>
      </c>
      <c r="N226" s="39"/>
      <c r="O226" s="40"/>
      <c r="P226" s="40"/>
      <c r="Q226" s="40"/>
      <c r="R226" s="40"/>
      <c r="S226" s="40"/>
      <c r="T226" s="41"/>
      <c r="U226" s="45" t="str">
        <f>IF(N226="","",VLOOKUP(N226,Sheet1!$B$2:$D$14,3,0))</f>
        <v/>
      </c>
      <c r="V226" s="46"/>
      <c r="W226" s="64"/>
      <c r="X226" s="65"/>
      <c r="Y226" s="62"/>
      <c r="Z226" s="60"/>
      <c r="AA226" s="54"/>
      <c r="AB226" t="str">
        <f>IF(W226="","",U226*W226)</f>
        <v/>
      </c>
    </row>
    <row r="227" spans="1:28" ht="48" customHeight="1">
      <c r="A227" s="51"/>
      <c r="B227" s="99"/>
      <c r="C227" s="100"/>
      <c r="D227" s="105"/>
      <c r="E227" s="113"/>
      <c r="F227" s="36"/>
      <c r="G227" s="115"/>
      <c r="H227" s="105"/>
      <c r="I227" s="82"/>
      <c r="J227" s="70"/>
      <c r="K227" s="82"/>
      <c r="L227" s="36"/>
      <c r="M227" s="38"/>
      <c r="N227" s="42"/>
      <c r="O227" s="43"/>
      <c r="P227" s="43"/>
      <c r="Q227" s="43"/>
      <c r="R227" s="43"/>
      <c r="S227" s="43"/>
      <c r="T227" s="44"/>
      <c r="U227" s="47"/>
      <c r="V227" s="48"/>
      <c r="W227" s="66"/>
      <c r="X227" s="67"/>
      <c r="Y227" s="63"/>
      <c r="Z227" s="61"/>
      <c r="AA227" s="55"/>
    </row>
    <row r="228" spans="1:28" ht="20.100000000000001" customHeight="1">
      <c r="A228" s="50">
        <v>79</v>
      </c>
      <c r="B228" s="16"/>
      <c r="C228" s="20"/>
      <c r="D228" s="104"/>
      <c r="E228" s="112" t="s">
        <v>16</v>
      </c>
      <c r="F228" s="35"/>
      <c r="G228" s="114"/>
      <c r="H228" s="104"/>
      <c r="I228" s="81" t="s">
        <v>14</v>
      </c>
      <c r="J228" s="69"/>
      <c r="K228" s="81" t="s">
        <v>15</v>
      </c>
      <c r="L228" s="35"/>
      <c r="M228" s="37" t="str">
        <f>IF(N228="","",VLOOKUP(N228,Sheet1!$B$2:$D$14,2,0))</f>
        <v/>
      </c>
      <c r="N228" s="39"/>
      <c r="O228" s="40"/>
      <c r="P228" s="40"/>
      <c r="Q228" s="40"/>
      <c r="R228" s="40"/>
      <c r="S228" s="40"/>
      <c r="T228" s="41"/>
      <c r="U228" s="45" t="str">
        <f>IF(N228="","",VLOOKUP(N228,Sheet1!$B$2:$D$14,3,0))</f>
        <v/>
      </c>
      <c r="V228" s="46"/>
      <c r="W228" s="64"/>
      <c r="X228" s="65"/>
      <c r="Y228" s="62"/>
      <c r="Z228" s="60"/>
      <c r="AA228" s="54"/>
      <c r="AB228" t="str">
        <f>IF(W228="","",U228*W228)</f>
        <v/>
      </c>
    </row>
    <row r="229" spans="1:28" ht="48" customHeight="1">
      <c r="A229" s="51"/>
      <c r="B229" s="99"/>
      <c r="C229" s="100"/>
      <c r="D229" s="105"/>
      <c r="E229" s="113"/>
      <c r="F229" s="36"/>
      <c r="G229" s="115"/>
      <c r="H229" s="105"/>
      <c r="I229" s="82"/>
      <c r="J229" s="70"/>
      <c r="K229" s="82"/>
      <c r="L229" s="36"/>
      <c r="M229" s="38"/>
      <c r="N229" s="42"/>
      <c r="O229" s="43"/>
      <c r="P229" s="43"/>
      <c r="Q229" s="43"/>
      <c r="R229" s="43"/>
      <c r="S229" s="43"/>
      <c r="T229" s="44"/>
      <c r="U229" s="47"/>
      <c r="V229" s="48"/>
      <c r="W229" s="66"/>
      <c r="X229" s="67"/>
      <c r="Y229" s="63"/>
      <c r="Z229" s="61"/>
      <c r="AA229" s="55"/>
      <c r="AB229" t="str">
        <f>IF(W229="","",U228*W229)</f>
        <v/>
      </c>
    </row>
    <row r="230" spans="1:28" s="2" customFormat="1" ht="24.95" customHeight="1">
      <c r="G230" s="123" t="s">
        <v>95</v>
      </c>
      <c r="H230" s="123"/>
      <c r="I230" s="123"/>
      <c r="J230" s="123"/>
      <c r="K230" s="123"/>
      <c r="L230" s="123"/>
      <c r="M230" s="123"/>
      <c r="N230" s="123"/>
      <c r="O230" s="123"/>
      <c r="P230" s="123"/>
      <c r="Q230" s="123"/>
      <c r="R230" s="123"/>
      <c r="S230" s="123"/>
      <c r="T230" s="123"/>
      <c r="U230" s="123"/>
      <c r="V230" s="123"/>
      <c r="W230" s="123"/>
      <c r="X230" s="123"/>
      <c r="Y230" s="123"/>
      <c r="Z230" s="123"/>
      <c r="AA230" s="123"/>
    </row>
    <row r="231" spans="1:28" ht="28.5" customHeight="1">
      <c r="A231" s="124" t="s">
        <v>11</v>
      </c>
      <c r="B231" s="125"/>
      <c r="C231" s="125"/>
      <c r="D231" s="126"/>
      <c r="E231" s="120" t="s">
        <v>24</v>
      </c>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2"/>
    </row>
    <row r="232" spans="1:28" ht="6" customHeight="1">
      <c r="A232" s="11"/>
      <c r="B232" s="11"/>
      <c r="C232" s="11"/>
      <c r="D232" s="11"/>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8" ht="21.95" customHeight="1">
      <c r="A233" s="116" t="s">
        <v>28</v>
      </c>
      <c r="B233" s="116"/>
      <c r="C233" s="116"/>
      <c r="D233" s="116"/>
      <c r="E233" s="116"/>
      <c r="F233" s="116"/>
      <c r="G233" s="116"/>
      <c r="V233" s="4"/>
      <c r="W233" s="6" t="s">
        <v>21</v>
      </c>
      <c r="X233" s="5" t="s">
        <v>23</v>
      </c>
      <c r="Y233" s="7" t="s">
        <v>22</v>
      </c>
      <c r="Z233" s="4"/>
      <c r="AA233" s="6" t="s">
        <v>21</v>
      </c>
    </row>
    <row r="234" spans="1:28" ht="9.75" customHeight="1">
      <c r="A234" s="116"/>
      <c r="B234" s="116"/>
      <c r="C234" s="116"/>
      <c r="D234" s="116"/>
      <c r="E234" s="116"/>
      <c r="F234" s="116"/>
      <c r="G234" s="116"/>
    </row>
    <row r="235" spans="1:28" ht="6" customHeight="1">
      <c r="A235" s="11"/>
      <c r="B235" s="11"/>
      <c r="C235" s="11"/>
      <c r="D235" s="11"/>
      <c r="E235" s="18"/>
      <c r="F235" s="18"/>
      <c r="G235" s="18"/>
      <c r="H235" s="14"/>
      <c r="I235" s="14"/>
      <c r="J235" s="14"/>
      <c r="K235" s="14"/>
      <c r="L235" s="14"/>
      <c r="M235" s="14"/>
      <c r="N235" s="14"/>
      <c r="O235" s="14"/>
      <c r="P235" s="14"/>
      <c r="Q235" s="14"/>
      <c r="R235" s="14"/>
      <c r="S235" s="14"/>
      <c r="T235" s="14"/>
      <c r="U235" s="14"/>
      <c r="V235" s="14"/>
      <c r="W235" s="14"/>
      <c r="X235" s="14"/>
      <c r="Y235" s="14"/>
      <c r="Z235" s="14"/>
      <c r="AA235" s="14"/>
    </row>
    <row r="236" spans="1:28" ht="24.95" customHeight="1">
      <c r="A236" s="49" t="s">
        <v>0</v>
      </c>
      <c r="B236" s="33"/>
      <c r="C236" s="34"/>
      <c r="D236" s="32" t="s">
        <v>1</v>
      </c>
      <c r="E236" s="33"/>
      <c r="F236" s="34"/>
      <c r="G236" s="9" t="s">
        <v>2</v>
      </c>
      <c r="H236" s="32" t="s">
        <v>3</v>
      </c>
      <c r="I236" s="33"/>
      <c r="J236" s="33"/>
      <c r="K236" s="33"/>
      <c r="L236" s="34"/>
      <c r="M236" s="9" t="s">
        <v>4</v>
      </c>
      <c r="N236" s="32" t="s">
        <v>5</v>
      </c>
      <c r="O236" s="33"/>
      <c r="P236" s="33"/>
      <c r="Q236" s="33"/>
      <c r="R236" s="33"/>
      <c r="S236" s="33"/>
      <c r="T236" s="34"/>
      <c r="U236" s="32" t="s">
        <v>91</v>
      </c>
      <c r="V236" s="34"/>
      <c r="W236" s="32" t="s">
        <v>7</v>
      </c>
      <c r="X236" s="56"/>
      <c r="Y236" s="57" t="s">
        <v>12</v>
      </c>
      <c r="Z236" s="58"/>
      <c r="AA236" s="59"/>
    </row>
    <row r="237" spans="1:28" ht="20.100000000000001" customHeight="1">
      <c r="A237" s="50">
        <v>80</v>
      </c>
      <c r="B237" s="19"/>
      <c r="C237" s="15"/>
      <c r="D237" s="104"/>
      <c r="E237" s="81" t="s">
        <v>16</v>
      </c>
      <c r="F237" s="35"/>
      <c r="G237" s="114"/>
      <c r="H237" s="104"/>
      <c r="I237" s="81" t="s">
        <v>14</v>
      </c>
      <c r="J237" s="69"/>
      <c r="K237" s="81" t="s">
        <v>15</v>
      </c>
      <c r="L237" s="35"/>
      <c r="M237" s="37" t="str">
        <f>IF(N237="","",VLOOKUP(N237,Sheet1!$B$2:$D$14,2,0))</f>
        <v/>
      </c>
      <c r="N237" s="39"/>
      <c r="O237" s="40"/>
      <c r="P237" s="40"/>
      <c r="Q237" s="40"/>
      <c r="R237" s="40"/>
      <c r="S237" s="40"/>
      <c r="T237" s="41"/>
      <c r="U237" s="45" t="str">
        <f>IF(N237="","",VLOOKUP(N237,Sheet1!$B$2:$D$14,3,0))</f>
        <v/>
      </c>
      <c r="V237" s="46"/>
      <c r="W237" s="71"/>
      <c r="X237" s="72"/>
      <c r="Y237" s="62"/>
      <c r="Z237" s="60"/>
      <c r="AA237" s="54"/>
      <c r="AB237" t="str">
        <f>IF(W237="","",U237*W237)</f>
        <v/>
      </c>
    </row>
    <row r="238" spans="1:28" ht="48" customHeight="1">
      <c r="A238" s="51"/>
      <c r="B238" s="52"/>
      <c r="C238" s="53"/>
      <c r="D238" s="105"/>
      <c r="E238" s="82"/>
      <c r="F238" s="36"/>
      <c r="G238" s="115"/>
      <c r="H238" s="105"/>
      <c r="I238" s="82"/>
      <c r="J238" s="70"/>
      <c r="K238" s="82"/>
      <c r="L238" s="36"/>
      <c r="M238" s="38"/>
      <c r="N238" s="42"/>
      <c r="O238" s="43"/>
      <c r="P238" s="43"/>
      <c r="Q238" s="43"/>
      <c r="R238" s="43"/>
      <c r="S238" s="43"/>
      <c r="T238" s="44"/>
      <c r="U238" s="47"/>
      <c r="V238" s="48"/>
      <c r="W238" s="73"/>
      <c r="X238" s="74"/>
      <c r="Y238" s="63"/>
      <c r="Z238" s="61"/>
      <c r="AA238" s="55"/>
    </row>
    <row r="239" spans="1:28" ht="20.100000000000001" customHeight="1">
      <c r="A239" s="50">
        <v>81</v>
      </c>
      <c r="B239" s="16"/>
      <c r="C239" s="12"/>
      <c r="D239" s="104"/>
      <c r="E239" s="112" t="s">
        <v>16</v>
      </c>
      <c r="F239" s="35"/>
      <c r="G239" s="114"/>
      <c r="H239" s="104"/>
      <c r="I239" s="81" t="s">
        <v>14</v>
      </c>
      <c r="J239" s="69"/>
      <c r="K239" s="81" t="s">
        <v>15</v>
      </c>
      <c r="L239" s="35"/>
      <c r="M239" s="37" t="str">
        <f>IF(N239="","",VLOOKUP(N239,Sheet1!$B$2:$D$14,2,0))</f>
        <v/>
      </c>
      <c r="N239" s="39"/>
      <c r="O239" s="40"/>
      <c r="P239" s="40"/>
      <c r="Q239" s="40"/>
      <c r="R239" s="40"/>
      <c r="S239" s="40"/>
      <c r="T239" s="41"/>
      <c r="U239" s="45" t="str">
        <f>IF(N239="","",VLOOKUP(N239,Sheet1!$B$2:$D$14,3,0))</f>
        <v/>
      </c>
      <c r="V239" s="46"/>
      <c r="W239" s="64"/>
      <c r="X239" s="65"/>
      <c r="Y239" s="62"/>
      <c r="Z239" s="60"/>
      <c r="AA239" s="54"/>
      <c r="AB239" t="str">
        <f>IF(W239="","",U239*W239)</f>
        <v/>
      </c>
    </row>
    <row r="240" spans="1:28" ht="48" customHeight="1">
      <c r="A240" s="51"/>
      <c r="B240" s="99"/>
      <c r="C240" s="100"/>
      <c r="D240" s="105"/>
      <c r="E240" s="113"/>
      <c r="F240" s="36"/>
      <c r="G240" s="115"/>
      <c r="H240" s="105"/>
      <c r="I240" s="82"/>
      <c r="J240" s="70"/>
      <c r="K240" s="82"/>
      <c r="L240" s="36"/>
      <c r="M240" s="38"/>
      <c r="N240" s="42"/>
      <c r="O240" s="43"/>
      <c r="P240" s="43"/>
      <c r="Q240" s="43"/>
      <c r="R240" s="43"/>
      <c r="S240" s="43"/>
      <c r="T240" s="44"/>
      <c r="U240" s="47"/>
      <c r="V240" s="48"/>
      <c r="W240" s="66"/>
      <c r="X240" s="67"/>
      <c r="Y240" s="63"/>
      <c r="Z240" s="61"/>
      <c r="AA240" s="55"/>
    </row>
    <row r="241" spans="1:28" ht="20.100000000000001" customHeight="1">
      <c r="A241" s="50">
        <v>82</v>
      </c>
      <c r="B241" s="16"/>
      <c r="C241" s="20"/>
      <c r="D241" s="104"/>
      <c r="E241" s="112" t="s">
        <v>16</v>
      </c>
      <c r="F241" s="35"/>
      <c r="G241" s="114"/>
      <c r="H241" s="104"/>
      <c r="I241" s="81" t="s">
        <v>14</v>
      </c>
      <c r="J241" s="69"/>
      <c r="K241" s="81" t="s">
        <v>15</v>
      </c>
      <c r="L241" s="35"/>
      <c r="M241" s="37" t="str">
        <f>IF(N241="","",VLOOKUP(N241,Sheet1!$B$2:$D$14,2,0))</f>
        <v/>
      </c>
      <c r="N241" s="39"/>
      <c r="O241" s="40"/>
      <c r="P241" s="40"/>
      <c r="Q241" s="40"/>
      <c r="R241" s="40"/>
      <c r="S241" s="40"/>
      <c r="T241" s="41"/>
      <c r="U241" s="45" t="str">
        <f>IF(N241="","",VLOOKUP(N241,Sheet1!$B$2:$D$14,3,0))</f>
        <v/>
      </c>
      <c r="V241" s="46"/>
      <c r="W241" s="64"/>
      <c r="X241" s="65"/>
      <c r="Y241" s="62"/>
      <c r="Z241" s="60"/>
      <c r="AA241" s="54"/>
      <c r="AB241" t="str">
        <f>IF(W241="","",U241*W241)</f>
        <v/>
      </c>
    </row>
    <row r="242" spans="1:28" ht="48" customHeight="1">
      <c r="A242" s="51"/>
      <c r="B242" s="99"/>
      <c r="C242" s="100"/>
      <c r="D242" s="105"/>
      <c r="E242" s="113"/>
      <c r="F242" s="36"/>
      <c r="G242" s="115"/>
      <c r="H242" s="105"/>
      <c r="I242" s="82"/>
      <c r="J242" s="70"/>
      <c r="K242" s="82"/>
      <c r="L242" s="36"/>
      <c r="M242" s="38"/>
      <c r="N242" s="42"/>
      <c r="O242" s="43"/>
      <c r="P242" s="43"/>
      <c r="Q242" s="43"/>
      <c r="R242" s="43"/>
      <c r="S242" s="43"/>
      <c r="T242" s="44"/>
      <c r="U242" s="47"/>
      <c r="V242" s="48"/>
      <c r="W242" s="66"/>
      <c r="X242" s="67"/>
      <c r="Y242" s="63"/>
      <c r="Z242" s="61"/>
      <c r="AA242" s="55"/>
    </row>
    <row r="243" spans="1:28" ht="20.100000000000001" customHeight="1">
      <c r="A243" s="50">
        <v>83</v>
      </c>
      <c r="B243" s="16"/>
      <c r="C243" s="21"/>
      <c r="D243" s="104"/>
      <c r="E243" s="112" t="s">
        <v>16</v>
      </c>
      <c r="F243" s="35"/>
      <c r="G243" s="114"/>
      <c r="H243" s="104"/>
      <c r="I243" s="81" t="s">
        <v>14</v>
      </c>
      <c r="J243" s="69"/>
      <c r="K243" s="81" t="s">
        <v>15</v>
      </c>
      <c r="L243" s="35"/>
      <c r="M243" s="37" t="str">
        <f>IF(N243="","",VLOOKUP(N243,Sheet1!$B$2:$D$14,2,0))</f>
        <v/>
      </c>
      <c r="N243" s="39"/>
      <c r="O243" s="40"/>
      <c r="P243" s="40"/>
      <c r="Q243" s="40"/>
      <c r="R243" s="40"/>
      <c r="S243" s="40"/>
      <c r="T243" s="41"/>
      <c r="U243" s="45" t="str">
        <f>IF(N243="","",VLOOKUP(N243,Sheet1!$B$2:$D$14,3,0))</f>
        <v/>
      </c>
      <c r="V243" s="46"/>
      <c r="W243" s="64"/>
      <c r="X243" s="65"/>
      <c r="Y243" s="62"/>
      <c r="Z243" s="60"/>
      <c r="AA243" s="54"/>
      <c r="AB243" t="str">
        <f>IF(W243="","",U243*W243)</f>
        <v/>
      </c>
    </row>
    <row r="244" spans="1:28" ht="48" customHeight="1">
      <c r="A244" s="51"/>
      <c r="B244" s="99"/>
      <c r="C244" s="100"/>
      <c r="D244" s="105"/>
      <c r="E244" s="113"/>
      <c r="F244" s="36"/>
      <c r="G244" s="115"/>
      <c r="H244" s="105"/>
      <c r="I244" s="82"/>
      <c r="J244" s="70"/>
      <c r="K244" s="82"/>
      <c r="L244" s="36"/>
      <c r="M244" s="38"/>
      <c r="N244" s="42"/>
      <c r="O244" s="43"/>
      <c r="P244" s="43"/>
      <c r="Q244" s="43"/>
      <c r="R244" s="43"/>
      <c r="S244" s="43"/>
      <c r="T244" s="44"/>
      <c r="U244" s="47"/>
      <c r="V244" s="48"/>
      <c r="W244" s="66"/>
      <c r="X244" s="67"/>
      <c r="Y244" s="63"/>
      <c r="Z244" s="61"/>
      <c r="AA244" s="55"/>
    </row>
    <row r="245" spans="1:28" ht="20.100000000000001" customHeight="1">
      <c r="A245" s="50">
        <v>84</v>
      </c>
      <c r="B245" s="16"/>
      <c r="C245" s="20"/>
      <c r="D245" s="104"/>
      <c r="E245" s="112" t="s">
        <v>16</v>
      </c>
      <c r="F245" s="35"/>
      <c r="G245" s="114"/>
      <c r="H245" s="104"/>
      <c r="I245" s="81" t="s">
        <v>14</v>
      </c>
      <c r="J245" s="69"/>
      <c r="K245" s="81" t="s">
        <v>15</v>
      </c>
      <c r="L245" s="35"/>
      <c r="M245" s="37" t="str">
        <f>IF(N245="","",VLOOKUP(N245,Sheet1!$B$2:$D$14,2,0))</f>
        <v/>
      </c>
      <c r="N245" s="39"/>
      <c r="O245" s="40"/>
      <c r="P245" s="40"/>
      <c r="Q245" s="40"/>
      <c r="R245" s="40"/>
      <c r="S245" s="40"/>
      <c r="T245" s="41"/>
      <c r="U245" s="45" t="str">
        <f>IF(N245="","",VLOOKUP(N245,Sheet1!$B$2:$D$14,3,0))</f>
        <v/>
      </c>
      <c r="V245" s="46"/>
      <c r="W245" s="64"/>
      <c r="X245" s="65"/>
      <c r="Y245" s="62"/>
      <c r="Z245" s="60"/>
      <c r="AA245" s="54"/>
      <c r="AB245" t="str">
        <f>IF(W245="","",U245*W245)</f>
        <v/>
      </c>
    </row>
    <row r="246" spans="1:28" ht="48" customHeight="1">
      <c r="A246" s="51"/>
      <c r="B246" s="99"/>
      <c r="C246" s="100"/>
      <c r="D246" s="105"/>
      <c r="E246" s="113"/>
      <c r="F246" s="36"/>
      <c r="G246" s="115"/>
      <c r="H246" s="105"/>
      <c r="I246" s="82"/>
      <c r="J246" s="70"/>
      <c r="K246" s="82"/>
      <c r="L246" s="36"/>
      <c r="M246" s="38"/>
      <c r="N246" s="42"/>
      <c r="O246" s="43"/>
      <c r="P246" s="43"/>
      <c r="Q246" s="43"/>
      <c r="R246" s="43"/>
      <c r="S246" s="43"/>
      <c r="T246" s="44"/>
      <c r="U246" s="47"/>
      <c r="V246" s="48"/>
      <c r="W246" s="66"/>
      <c r="X246" s="67"/>
      <c r="Y246" s="63"/>
      <c r="Z246" s="61"/>
      <c r="AA246" s="55"/>
      <c r="AB246" t="str">
        <f>IF(W246="","",U245*W246)</f>
        <v/>
      </c>
    </row>
    <row r="247" spans="1:28" ht="20.100000000000001" customHeight="1">
      <c r="A247" s="50">
        <v>85</v>
      </c>
      <c r="B247" s="16"/>
      <c r="C247" s="20"/>
      <c r="D247" s="104"/>
      <c r="E247" s="112" t="s">
        <v>16</v>
      </c>
      <c r="F247" s="35"/>
      <c r="G247" s="114"/>
      <c r="H247" s="104"/>
      <c r="I247" s="81" t="s">
        <v>14</v>
      </c>
      <c r="J247" s="69"/>
      <c r="K247" s="81" t="s">
        <v>15</v>
      </c>
      <c r="L247" s="35"/>
      <c r="M247" s="37" t="str">
        <f>IF(N247="","",VLOOKUP(N247,Sheet1!$B$2:$D$14,2,0))</f>
        <v/>
      </c>
      <c r="N247" s="39"/>
      <c r="O247" s="40"/>
      <c r="P247" s="40"/>
      <c r="Q247" s="40"/>
      <c r="R247" s="40"/>
      <c r="S247" s="40"/>
      <c r="T247" s="41"/>
      <c r="U247" s="45" t="str">
        <f>IF(N247="","",VLOOKUP(N247,Sheet1!$B$2:$D$14,3,0))</f>
        <v/>
      </c>
      <c r="V247" s="46"/>
      <c r="W247" s="64"/>
      <c r="X247" s="65"/>
      <c r="Y247" s="62"/>
      <c r="Z247" s="60"/>
      <c r="AA247" s="54"/>
      <c r="AB247" t="str">
        <f>IF(W247="","",U247*W247)</f>
        <v/>
      </c>
    </row>
    <row r="248" spans="1:28" ht="48" customHeight="1">
      <c r="A248" s="51"/>
      <c r="B248" s="99"/>
      <c r="C248" s="100"/>
      <c r="D248" s="105"/>
      <c r="E248" s="113"/>
      <c r="F248" s="36"/>
      <c r="G248" s="115"/>
      <c r="H248" s="105"/>
      <c r="I248" s="82"/>
      <c r="J248" s="70"/>
      <c r="K248" s="82"/>
      <c r="L248" s="36"/>
      <c r="M248" s="38"/>
      <c r="N248" s="42"/>
      <c r="O248" s="43"/>
      <c r="P248" s="43"/>
      <c r="Q248" s="43"/>
      <c r="R248" s="43"/>
      <c r="S248" s="43"/>
      <c r="T248" s="44"/>
      <c r="U248" s="47"/>
      <c r="V248" s="48"/>
      <c r="W248" s="66"/>
      <c r="X248" s="67"/>
      <c r="Y248" s="63"/>
      <c r="Z248" s="61"/>
      <c r="AA248" s="55"/>
    </row>
    <row r="249" spans="1:28" ht="20.100000000000001" customHeight="1">
      <c r="A249" s="50">
        <v>86</v>
      </c>
      <c r="B249" s="16"/>
      <c r="C249" s="20"/>
      <c r="D249" s="104"/>
      <c r="E249" s="112" t="s">
        <v>16</v>
      </c>
      <c r="F249" s="35"/>
      <c r="G249" s="114"/>
      <c r="H249" s="104"/>
      <c r="I249" s="81" t="s">
        <v>14</v>
      </c>
      <c r="J249" s="69"/>
      <c r="K249" s="81" t="s">
        <v>15</v>
      </c>
      <c r="L249" s="35"/>
      <c r="M249" s="37" t="str">
        <f>IF(N249="","",VLOOKUP(N249,Sheet1!$B$2:$D$14,2,0))</f>
        <v/>
      </c>
      <c r="N249" s="39"/>
      <c r="O249" s="40"/>
      <c r="P249" s="40"/>
      <c r="Q249" s="40"/>
      <c r="R249" s="40"/>
      <c r="S249" s="40"/>
      <c r="T249" s="41"/>
      <c r="U249" s="45" t="str">
        <f>IF(N249="","",VLOOKUP(N249,Sheet1!$B$2:$D$14,3,0))</f>
        <v/>
      </c>
      <c r="V249" s="46"/>
      <c r="W249" s="64"/>
      <c r="X249" s="65"/>
      <c r="Y249" s="62"/>
      <c r="Z249" s="60"/>
      <c r="AA249" s="54"/>
      <c r="AB249" t="str">
        <f>IF(W249="","",U249*W249)</f>
        <v/>
      </c>
    </row>
    <row r="250" spans="1:28" ht="48" customHeight="1">
      <c r="A250" s="51"/>
      <c r="B250" s="99"/>
      <c r="C250" s="100"/>
      <c r="D250" s="105"/>
      <c r="E250" s="113"/>
      <c r="F250" s="36"/>
      <c r="G250" s="115"/>
      <c r="H250" s="105"/>
      <c r="I250" s="82"/>
      <c r="J250" s="70"/>
      <c r="K250" s="82"/>
      <c r="L250" s="36"/>
      <c r="M250" s="38"/>
      <c r="N250" s="42"/>
      <c r="O250" s="43"/>
      <c r="P250" s="43"/>
      <c r="Q250" s="43"/>
      <c r="R250" s="43"/>
      <c r="S250" s="43"/>
      <c r="T250" s="44"/>
      <c r="U250" s="47"/>
      <c r="V250" s="48"/>
      <c r="W250" s="66"/>
      <c r="X250" s="67"/>
      <c r="Y250" s="63"/>
      <c r="Z250" s="61"/>
      <c r="AA250" s="55"/>
    </row>
    <row r="251" spans="1:28" ht="20.100000000000001" customHeight="1">
      <c r="A251" s="50">
        <v>87</v>
      </c>
      <c r="B251" s="16"/>
      <c r="C251" s="20"/>
      <c r="D251" s="104"/>
      <c r="E251" s="112" t="s">
        <v>16</v>
      </c>
      <c r="F251" s="35"/>
      <c r="G251" s="114"/>
      <c r="H251" s="104"/>
      <c r="I251" s="81" t="s">
        <v>14</v>
      </c>
      <c r="J251" s="69"/>
      <c r="K251" s="81" t="s">
        <v>15</v>
      </c>
      <c r="L251" s="35"/>
      <c r="M251" s="37" t="str">
        <f>IF(N251="","",VLOOKUP(N251,Sheet1!$B$2:$D$14,2,0))</f>
        <v/>
      </c>
      <c r="N251" s="39"/>
      <c r="O251" s="40"/>
      <c r="P251" s="40"/>
      <c r="Q251" s="40"/>
      <c r="R251" s="40"/>
      <c r="S251" s="40"/>
      <c r="T251" s="41"/>
      <c r="U251" s="45" t="str">
        <f>IF(N251="","",VLOOKUP(N251,Sheet1!$B$2:$D$14,3,0))</f>
        <v/>
      </c>
      <c r="V251" s="46"/>
      <c r="W251" s="64"/>
      <c r="X251" s="65"/>
      <c r="Y251" s="62"/>
      <c r="Z251" s="60"/>
      <c r="AA251" s="54"/>
      <c r="AB251" t="str">
        <f>IF(W251="","",U251*W251)</f>
        <v/>
      </c>
    </row>
    <row r="252" spans="1:28" ht="48" customHeight="1">
      <c r="A252" s="51"/>
      <c r="B252" s="99"/>
      <c r="C252" s="100"/>
      <c r="D252" s="105"/>
      <c r="E252" s="113"/>
      <c r="F252" s="36"/>
      <c r="G252" s="115"/>
      <c r="H252" s="105"/>
      <c r="I252" s="82"/>
      <c r="J252" s="70"/>
      <c r="K252" s="82"/>
      <c r="L252" s="36"/>
      <c r="M252" s="38"/>
      <c r="N252" s="42"/>
      <c r="O252" s="43"/>
      <c r="P252" s="43"/>
      <c r="Q252" s="43"/>
      <c r="R252" s="43"/>
      <c r="S252" s="43"/>
      <c r="T252" s="44"/>
      <c r="U252" s="47"/>
      <c r="V252" s="48"/>
      <c r="W252" s="66"/>
      <c r="X252" s="67"/>
      <c r="Y252" s="63"/>
      <c r="Z252" s="61"/>
      <c r="AA252" s="55"/>
      <c r="AB252" t="str">
        <f>IF(W252="","",U251*W252)</f>
        <v/>
      </c>
    </row>
    <row r="253" spans="1:28" s="2" customFormat="1" ht="24.95" customHeight="1">
      <c r="G253" s="123" t="s">
        <v>95</v>
      </c>
      <c r="H253" s="123"/>
      <c r="I253" s="123"/>
      <c r="J253" s="123"/>
      <c r="K253" s="123"/>
      <c r="L253" s="123"/>
      <c r="M253" s="123"/>
      <c r="N253" s="123"/>
      <c r="O253" s="123"/>
      <c r="P253" s="123"/>
      <c r="Q253" s="123"/>
      <c r="R253" s="123"/>
      <c r="S253" s="123"/>
      <c r="T253" s="123"/>
      <c r="U253" s="123"/>
      <c r="V253" s="123"/>
      <c r="W253" s="123"/>
      <c r="X253" s="123"/>
      <c r="Y253" s="123"/>
      <c r="Z253" s="123"/>
      <c r="AA253" s="123"/>
    </row>
    <row r="254" spans="1:28" ht="28.5" customHeight="1">
      <c r="A254" s="124" t="s">
        <v>11</v>
      </c>
      <c r="B254" s="125"/>
      <c r="C254" s="125"/>
      <c r="D254" s="126"/>
      <c r="E254" s="120" t="s">
        <v>24</v>
      </c>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2"/>
    </row>
    <row r="255" spans="1:28" ht="6" customHeight="1">
      <c r="A255" s="11"/>
      <c r="B255" s="11"/>
      <c r="C255" s="11"/>
      <c r="D255" s="11"/>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8" ht="21.95" customHeight="1">
      <c r="A256" s="116" t="s">
        <v>28</v>
      </c>
      <c r="B256" s="116"/>
      <c r="C256" s="116"/>
      <c r="D256" s="116"/>
      <c r="E256" s="116"/>
      <c r="F256" s="116"/>
      <c r="G256" s="116"/>
      <c r="V256" s="4"/>
      <c r="W256" s="6" t="s">
        <v>21</v>
      </c>
      <c r="X256" s="5" t="s">
        <v>23</v>
      </c>
      <c r="Y256" s="7" t="s">
        <v>22</v>
      </c>
      <c r="Z256" s="4"/>
      <c r="AA256" s="6" t="s">
        <v>21</v>
      </c>
    </row>
    <row r="257" spans="1:28" ht="9.75" customHeight="1">
      <c r="A257" s="116"/>
      <c r="B257" s="116"/>
      <c r="C257" s="116"/>
      <c r="D257" s="116"/>
      <c r="E257" s="116"/>
      <c r="F257" s="116"/>
      <c r="G257" s="116"/>
    </row>
    <row r="258" spans="1:28" ht="6" customHeight="1">
      <c r="A258" s="11"/>
      <c r="B258" s="11"/>
      <c r="C258" s="11"/>
      <c r="D258" s="11"/>
      <c r="E258" s="18"/>
      <c r="F258" s="18"/>
      <c r="G258" s="18"/>
      <c r="H258" s="14"/>
      <c r="I258" s="14"/>
      <c r="J258" s="14"/>
      <c r="K258" s="14"/>
      <c r="L258" s="14"/>
      <c r="M258" s="14"/>
      <c r="N258" s="14"/>
      <c r="O258" s="14"/>
      <c r="P258" s="14"/>
      <c r="Q258" s="14"/>
      <c r="R258" s="14"/>
      <c r="S258" s="14"/>
      <c r="T258" s="14"/>
      <c r="U258" s="14"/>
      <c r="V258" s="14"/>
      <c r="W258" s="14"/>
      <c r="X258" s="14"/>
      <c r="Y258" s="14"/>
      <c r="Z258" s="14"/>
      <c r="AA258" s="14"/>
    </row>
    <row r="259" spans="1:28" ht="24.95" customHeight="1">
      <c r="A259" s="49" t="s">
        <v>0</v>
      </c>
      <c r="B259" s="33"/>
      <c r="C259" s="34"/>
      <c r="D259" s="32" t="s">
        <v>1</v>
      </c>
      <c r="E259" s="33"/>
      <c r="F259" s="34"/>
      <c r="G259" s="9" t="s">
        <v>2</v>
      </c>
      <c r="H259" s="32" t="s">
        <v>3</v>
      </c>
      <c r="I259" s="33"/>
      <c r="J259" s="33"/>
      <c r="K259" s="33"/>
      <c r="L259" s="34"/>
      <c r="M259" s="9" t="s">
        <v>4</v>
      </c>
      <c r="N259" s="32" t="s">
        <v>5</v>
      </c>
      <c r="O259" s="33"/>
      <c r="P259" s="33"/>
      <c r="Q259" s="33"/>
      <c r="R259" s="33"/>
      <c r="S259" s="33"/>
      <c r="T259" s="34"/>
      <c r="U259" s="32" t="s">
        <v>91</v>
      </c>
      <c r="V259" s="34"/>
      <c r="W259" s="32" t="s">
        <v>7</v>
      </c>
      <c r="X259" s="56"/>
      <c r="Y259" s="57" t="s">
        <v>12</v>
      </c>
      <c r="Z259" s="58"/>
      <c r="AA259" s="59"/>
    </row>
    <row r="260" spans="1:28" ht="20.100000000000001" customHeight="1">
      <c r="A260" s="50">
        <v>88</v>
      </c>
      <c r="B260" s="19"/>
      <c r="C260" s="15"/>
      <c r="D260" s="104"/>
      <c r="E260" s="81" t="s">
        <v>16</v>
      </c>
      <c r="F260" s="35"/>
      <c r="G260" s="114"/>
      <c r="H260" s="104"/>
      <c r="I260" s="81" t="s">
        <v>14</v>
      </c>
      <c r="J260" s="69"/>
      <c r="K260" s="81" t="s">
        <v>15</v>
      </c>
      <c r="L260" s="35"/>
      <c r="M260" s="37" t="str">
        <f>IF(N260="","",VLOOKUP(N260,Sheet1!$B$2:$D$14,2,0))</f>
        <v/>
      </c>
      <c r="N260" s="39"/>
      <c r="O260" s="40"/>
      <c r="P260" s="40"/>
      <c r="Q260" s="40"/>
      <c r="R260" s="40"/>
      <c r="S260" s="40"/>
      <c r="T260" s="41"/>
      <c r="U260" s="45" t="str">
        <f>IF(N260="","",VLOOKUP(N260,Sheet1!$B$2:$D$14,3,0))</f>
        <v/>
      </c>
      <c r="V260" s="46"/>
      <c r="W260" s="71"/>
      <c r="X260" s="72"/>
      <c r="Y260" s="62"/>
      <c r="Z260" s="60"/>
      <c r="AA260" s="54"/>
      <c r="AB260" t="str">
        <f>IF(W260="","",U260*W260)</f>
        <v/>
      </c>
    </row>
    <row r="261" spans="1:28" ht="48" customHeight="1">
      <c r="A261" s="51"/>
      <c r="B261" s="52"/>
      <c r="C261" s="53"/>
      <c r="D261" s="105"/>
      <c r="E261" s="82"/>
      <c r="F261" s="36"/>
      <c r="G261" s="115"/>
      <c r="H261" s="105"/>
      <c r="I261" s="82"/>
      <c r="J261" s="70"/>
      <c r="K261" s="82"/>
      <c r="L261" s="36"/>
      <c r="M261" s="38"/>
      <c r="N261" s="42"/>
      <c r="O261" s="43"/>
      <c r="P261" s="43"/>
      <c r="Q261" s="43"/>
      <c r="R261" s="43"/>
      <c r="S261" s="43"/>
      <c r="T261" s="44"/>
      <c r="U261" s="47"/>
      <c r="V261" s="48"/>
      <c r="W261" s="73"/>
      <c r="X261" s="74"/>
      <c r="Y261" s="63"/>
      <c r="Z261" s="61"/>
      <c r="AA261" s="55"/>
    </row>
    <row r="262" spans="1:28" ht="20.100000000000001" customHeight="1">
      <c r="A262" s="50">
        <v>89</v>
      </c>
      <c r="B262" s="16"/>
      <c r="C262" s="12"/>
      <c r="D262" s="104"/>
      <c r="E262" s="112" t="s">
        <v>16</v>
      </c>
      <c r="F262" s="35"/>
      <c r="G262" s="114"/>
      <c r="H262" s="104"/>
      <c r="I262" s="81" t="s">
        <v>14</v>
      </c>
      <c r="J262" s="69"/>
      <c r="K262" s="81" t="s">
        <v>15</v>
      </c>
      <c r="L262" s="35"/>
      <c r="M262" s="37" t="str">
        <f>IF(N262="","",VLOOKUP(N262,Sheet1!$B$2:$D$14,2,0))</f>
        <v/>
      </c>
      <c r="N262" s="39"/>
      <c r="O262" s="40"/>
      <c r="P262" s="40"/>
      <c r="Q262" s="40"/>
      <c r="R262" s="40"/>
      <c r="S262" s="40"/>
      <c r="T262" s="41"/>
      <c r="U262" s="45" t="str">
        <f>IF(N262="","",VLOOKUP(N262,Sheet1!$B$2:$D$14,3,0))</f>
        <v/>
      </c>
      <c r="V262" s="46"/>
      <c r="W262" s="64"/>
      <c r="X262" s="65"/>
      <c r="Y262" s="62"/>
      <c r="Z262" s="60"/>
      <c r="AA262" s="54"/>
      <c r="AB262" t="str">
        <f>IF(W262="","",U262*W262)</f>
        <v/>
      </c>
    </row>
    <row r="263" spans="1:28" ht="48" customHeight="1">
      <c r="A263" s="51"/>
      <c r="B263" s="99"/>
      <c r="C263" s="100"/>
      <c r="D263" s="105"/>
      <c r="E263" s="113"/>
      <c r="F263" s="36"/>
      <c r="G263" s="115"/>
      <c r="H263" s="105"/>
      <c r="I263" s="82"/>
      <c r="J263" s="70"/>
      <c r="K263" s="82"/>
      <c r="L263" s="36"/>
      <c r="M263" s="38"/>
      <c r="N263" s="42"/>
      <c r="O263" s="43"/>
      <c r="P263" s="43"/>
      <c r="Q263" s="43"/>
      <c r="R263" s="43"/>
      <c r="S263" s="43"/>
      <c r="T263" s="44"/>
      <c r="U263" s="47"/>
      <c r="V263" s="48"/>
      <c r="W263" s="66"/>
      <c r="X263" s="67"/>
      <c r="Y263" s="63"/>
      <c r="Z263" s="61"/>
      <c r="AA263" s="55"/>
    </row>
    <row r="264" spans="1:28" ht="20.100000000000001" customHeight="1">
      <c r="A264" s="50">
        <v>90</v>
      </c>
      <c r="B264" s="16"/>
      <c r="C264" s="20"/>
      <c r="D264" s="104"/>
      <c r="E264" s="112" t="s">
        <v>16</v>
      </c>
      <c r="F264" s="35"/>
      <c r="G264" s="114"/>
      <c r="H264" s="104"/>
      <c r="I264" s="81" t="s">
        <v>14</v>
      </c>
      <c r="J264" s="69"/>
      <c r="K264" s="81" t="s">
        <v>15</v>
      </c>
      <c r="L264" s="35"/>
      <c r="M264" s="37" t="str">
        <f>IF(N264="","",VLOOKUP(N264,Sheet1!$B$2:$D$14,2,0))</f>
        <v/>
      </c>
      <c r="N264" s="39"/>
      <c r="O264" s="40"/>
      <c r="P264" s="40"/>
      <c r="Q264" s="40"/>
      <c r="R264" s="40"/>
      <c r="S264" s="40"/>
      <c r="T264" s="41"/>
      <c r="U264" s="45" t="str">
        <f>IF(N264="","",VLOOKUP(N264,Sheet1!$B$2:$D$14,3,0))</f>
        <v/>
      </c>
      <c r="V264" s="46"/>
      <c r="W264" s="64"/>
      <c r="X264" s="65"/>
      <c r="Y264" s="62"/>
      <c r="Z264" s="60"/>
      <c r="AA264" s="54"/>
      <c r="AB264" t="str">
        <f>IF(W264="","",U264*W264)</f>
        <v/>
      </c>
    </row>
    <row r="265" spans="1:28" ht="48" customHeight="1">
      <c r="A265" s="51"/>
      <c r="B265" s="99"/>
      <c r="C265" s="100"/>
      <c r="D265" s="105"/>
      <c r="E265" s="113"/>
      <c r="F265" s="36"/>
      <c r="G265" s="115"/>
      <c r="H265" s="105"/>
      <c r="I265" s="82"/>
      <c r="J265" s="70"/>
      <c r="K265" s="82"/>
      <c r="L265" s="36"/>
      <c r="M265" s="38"/>
      <c r="N265" s="42"/>
      <c r="O265" s="43"/>
      <c r="P265" s="43"/>
      <c r="Q265" s="43"/>
      <c r="R265" s="43"/>
      <c r="S265" s="43"/>
      <c r="T265" s="44"/>
      <c r="U265" s="47"/>
      <c r="V265" s="48"/>
      <c r="W265" s="66"/>
      <c r="X265" s="67"/>
      <c r="Y265" s="63"/>
      <c r="Z265" s="61"/>
      <c r="AA265" s="55"/>
    </row>
    <row r="266" spans="1:28" ht="20.100000000000001" customHeight="1">
      <c r="A266" s="50">
        <v>91</v>
      </c>
      <c r="B266" s="16"/>
      <c r="C266" s="21"/>
      <c r="D266" s="104"/>
      <c r="E266" s="112" t="s">
        <v>16</v>
      </c>
      <c r="F266" s="35"/>
      <c r="G266" s="114"/>
      <c r="H266" s="104"/>
      <c r="I266" s="81" t="s">
        <v>14</v>
      </c>
      <c r="J266" s="69"/>
      <c r="K266" s="81" t="s">
        <v>15</v>
      </c>
      <c r="L266" s="35"/>
      <c r="M266" s="37" t="str">
        <f>IF(N266="","",VLOOKUP(N266,Sheet1!$B$2:$D$14,2,0))</f>
        <v/>
      </c>
      <c r="N266" s="39"/>
      <c r="O266" s="40"/>
      <c r="P266" s="40"/>
      <c r="Q266" s="40"/>
      <c r="R266" s="40"/>
      <c r="S266" s="40"/>
      <c r="T266" s="41"/>
      <c r="U266" s="45" t="str">
        <f>IF(N266="","",VLOOKUP(N266,Sheet1!$B$2:$D$14,3,0))</f>
        <v/>
      </c>
      <c r="V266" s="46"/>
      <c r="W266" s="64"/>
      <c r="X266" s="65"/>
      <c r="Y266" s="62"/>
      <c r="Z266" s="60"/>
      <c r="AA266" s="54"/>
      <c r="AB266" t="str">
        <f>IF(W266="","",U266*W266)</f>
        <v/>
      </c>
    </row>
    <row r="267" spans="1:28" ht="48" customHeight="1">
      <c r="A267" s="51"/>
      <c r="B267" s="99"/>
      <c r="C267" s="100"/>
      <c r="D267" s="105"/>
      <c r="E267" s="113"/>
      <c r="F267" s="36"/>
      <c r="G267" s="115"/>
      <c r="H267" s="105"/>
      <c r="I267" s="82"/>
      <c r="J267" s="70"/>
      <c r="K267" s="82"/>
      <c r="L267" s="36"/>
      <c r="M267" s="38"/>
      <c r="N267" s="42"/>
      <c r="O267" s="43"/>
      <c r="P267" s="43"/>
      <c r="Q267" s="43"/>
      <c r="R267" s="43"/>
      <c r="S267" s="43"/>
      <c r="T267" s="44"/>
      <c r="U267" s="47"/>
      <c r="V267" s="48"/>
      <c r="W267" s="66"/>
      <c r="X267" s="67"/>
      <c r="Y267" s="63"/>
      <c r="Z267" s="61"/>
      <c r="AA267" s="55"/>
    </row>
    <row r="268" spans="1:28" ht="20.100000000000001" customHeight="1">
      <c r="A268" s="50">
        <v>92</v>
      </c>
      <c r="B268" s="16"/>
      <c r="C268" s="20"/>
      <c r="D268" s="104"/>
      <c r="E268" s="112" t="s">
        <v>16</v>
      </c>
      <c r="F268" s="35"/>
      <c r="G268" s="114"/>
      <c r="H268" s="104"/>
      <c r="I268" s="81" t="s">
        <v>14</v>
      </c>
      <c r="J268" s="69"/>
      <c r="K268" s="81" t="s">
        <v>15</v>
      </c>
      <c r="L268" s="35"/>
      <c r="M268" s="37" t="str">
        <f>IF(N268="","",VLOOKUP(N268,Sheet1!$B$2:$D$14,2,0))</f>
        <v/>
      </c>
      <c r="N268" s="39"/>
      <c r="O268" s="40"/>
      <c r="P268" s="40"/>
      <c r="Q268" s="40"/>
      <c r="R268" s="40"/>
      <c r="S268" s="40"/>
      <c r="T268" s="41"/>
      <c r="U268" s="45" t="str">
        <f>IF(N268="","",VLOOKUP(N268,Sheet1!$B$2:$D$14,3,0))</f>
        <v/>
      </c>
      <c r="V268" s="46"/>
      <c r="W268" s="64"/>
      <c r="X268" s="65"/>
      <c r="Y268" s="62"/>
      <c r="Z268" s="60"/>
      <c r="AA268" s="54"/>
      <c r="AB268" t="str">
        <f>IF(W268="","",U268*W268)</f>
        <v/>
      </c>
    </row>
    <row r="269" spans="1:28" ht="48" customHeight="1">
      <c r="A269" s="51"/>
      <c r="B269" s="99"/>
      <c r="C269" s="100"/>
      <c r="D269" s="105"/>
      <c r="E269" s="113"/>
      <c r="F269" s="36"/>
      <c r="G269" s="115"/>
      <c r="H269" s="105"/>
      <c r="I269" s="82"/>
      <c r="J269" s="70"/>
      <c r="K269" s="82"/>
      <c r="L269" s="36"/>
      <c r="M269" s="38"/>
      <c r="N269" s="42"/>
      <c r="O269" s="43"/>
      <c r="P269" s="43"/>
      <c r="Q269" s="43"/>
      <c r="R269" s="43"/>
      <c r="S269" s="43"/>
      <c r="T269" s="44"/>
      <c r="U269" s="47"/>
      <c r="V269" s="48"/>
      <c r="W269" s="66"/>
      <c r="X269" s="67"/>
      <c r="Y269" s="63"/>
      <c r="Z269" s="61"/>
      <c r="AA269" s="55"/>
      <c r="AB269" t="str">
        <f>IF(W269="","",U268*W269)</f>
        <v/>
      </c>
    </row>
    <row r="270" spans="1:28" ht="20.100000000000001" customHeight="1">
      <c r="A270" s="50">
        <v>93</v>
      </c>
      <c r="B270" s="16"/>
      <c r="C270" s="20"/>
      <c r="D270" s="104"/>
      <c r="E270" s="112" t="s">
        <v>16</v>
      </c>
      <c r="F270" s="35"/>
      <c r="G270" s="114"/>
      <c r="H270" s="104"/>
      <c r="I270" s="81" t="s">
        <v>14</v>
      </c>
      <c r="J270" s="69"/>
      <c r="K270" s="81" t="s">
        <v>15</v>
      </c>
      <c r="L270" s="35"/>
      <c r="M270" s="37" t="str">
        <f>IF(N270="","",VLOOKUP(N270,Sheet1!$B$2:$D$14,2,0))</f>
        <v/>
      </c>
      <c r="N270" s="39"/>
      <c r="O270" s="40"/>
      <c r="P270" s="40"/>
      <c r="Q270" s="40"/>
      <c r="R270" s="40"/>
      <c r="S270" s="40"/>
      <c r="T270" s="41"/>
      <c r="U270" s="45" t="str">
        <f>IF(N270="","",VLOOKUP(N270,Sheet1!$B$2:$D$14,3,0))</f>
        <v/>
      </c>
      <c r="V270" s="46"/>
      <c r="W270" s="64"/>
      <c r="X270" s="65"/>
      <c r="Y270" s="62"/>
      <c r="Z270" s="60"/>
      <c r="AA270" s="54"/>
      <c r="AB270" t="str">
        <f>IF(W270="","",U270*W270)</f>
        <v/>
      </c>
    </row>
    <row r="271" spans="1:28" ht="48" customHeight="1">
      <c r="A271" s="51"/>
      <c r="B271" s="99"/>
      <c r="C271" s="100"/>
      <c r="D271" s="105"/>
      <c r="E271" s="113"/>
      <c r="F271" s="36"/>
      <c r="G271" s="115"/>
      <c r="H271" s="105"/>
      <c r="I271" s="82"/>
      <c r="J271" s="70"/>
      <c r="K271" s="82"/>
      <c r="L271" s="36"/>
      <c r="M271" s="38"/>
      <c r="N271" s="42"/>
      <c r="O271" s="43"/>
      <c r="P271" s="43"/>
      <c r="Q271" s="43"/>
      <c r="R271" s="43"/>
      <c r="S271" s="43"/>
      <c r="T271" s="44"/>
      <c r="U271" s="47"/>
      <c r="V271" s="48"/>
      <c r="W271" s="66"/>
      <c r="X271" s="67"/>
      <c r="Y271" s="63"/>
      <c r="Z271" s="61"/>
      <c r="AA271" s="55"/>
    </row>
    <row r="272" spans="1:28" ht="20.100000000000001" customHeight="1">
      <c r="A272" s="50">
        <v>94</v>
      </c>
      <c r="B272" s="16"/>
      <c r="C272" s="20"/>
      <c r="D272" s="104"/>
      <c r="E272" s="112" t="s">
        <v>16</v>
      </c>
      <c r="F272" s="35"/>
      <c r="G272" s="114"/>
      <c r="H272" s="104"/>
      <c r="I272" s="81" t="s">
        <v>14</v>
      </c>
      <c r="J272" s="69"/>
      <c r="K272" s="81" t="s">
        <v>15</v>
      </c>
      <c r="L272" s="35"/>
      <c r="M272" s="37" t="str">
        <f>IF(N272="","",VLOOKUP(N272,Sheet1!$B$2:$D$14,2,0))</f>
        <v/>
      </c>
      <c r="N272" s="39"/>
      <c r="O272" s="40"/>
      <c r="P272" s="40"/>
      <c r="Q272" s="40"/>
      <c r="R272" s="40"/>
      <c r="S272" s="40"/>
      <c r="T272" s="41"/>
      <c r="U272" s="45" t="str">
        <f>IF(N272="","",VLOOKUP(N272,Sheet1!$B$2:$D$14,3,0))</f>
        <v/>
      </c>
      <c r="V272" s="46"/>
      <c r="W272" s="64"/>
      <c r="X272" s="65"/>
      <c r="Y272" s="62"/>
      <c r="Z272" s="60"/>
      <c r="AA272" s="54"/>
      <c r="AB272" t="str">
        <f>IF(W272="","",U272*W272)</f>
        <v/>
      </c>
    </row>
    <row r="273" spans="1:28" ht="48" customHeight="1">
      <c r="A273" s="51"/>
      <c r="B273" s="99"/>
      <c r="C273" s="100"/>
      <c r="D273" s="105"/>
      <c r="E273" s="113"/>
      <c r="F273" s="36"/>
      <c r="G273" s="115"/>
      <c r="H273" s="105"/>
      <c r="I273" s="82"/>
      <c r="J273" s="70"/>
      <c r="K273" s="82"/>
      <c r="L273" s="36"/>
      <c r="M273" s="38"/>
      <c r="N273" s="42"/>
      <c r="O273" s="43"/>
      <c r="P273" s="43"/>
      <c r="Q273" s="43"/>
      <c r="R273" s="43"/>
      <c r="S273" s="43"/>
      <c r="T273" s="44"/>
      <c r="U273" s="47"/>
      <c r="V273" s="48"/>
      <c r="W273" s="66"/>
      <c r="X273" s="67"/>
      <c r="Y273" s="63"/>
      <c r="Z273" s="61"/>
      <c r="AA273" s="55"/>
    </row>
    <row r="274" spans="1:28" ht="20.100000000000001" customHeight="1">
      <c r="A274" s="50">
        <v>95</v>
      </c>
      <c r="B274" s="16"/>
      <c r="C274" s="20"/>
      <c r="D274" s="104"/>
      <c r="E274" s="112" t="s">
        <v>16</v>
      </c>
      <c r="F274" s="35"/>
      <c r="G274" s="114"/>
      <c r="H274" s="104"/>
      <c r="I274" s="81" t="s">
        <v>14</v>
      </c>
      <c r="J274" s="69"/>
      <c r="K274" s="81" t="s">
        <v>15</v>
      </c>
      <c r="L274" s="35"/>
      <c r="M274" s="37" t="str">
        <f>IF(N274="","",VLOOKUP(N274,Sheet1!$B$2:$D$14,2,0))</f>
        <v/>
      </c>
      <c r="N274" s="39"/>
      <c r="O274" s="40"/>
      <c r="P274" s="40"/>
      <c r="Q274" s="40"/>
      <c r="R274" s="40"/>
      <c r="S274" s="40"/>
      <c r="T274" s="41"/>
      <c r="U274" s="45" t="str">
        <f>IF(N274="","",VLOOKUP(N274,Sheet1!$B$2:$D$14,3,0))</f>
        <v/>
      </c>
      <c r="V274" s="46"/>
      <c r="W274" s="64"/>
      <c r="X274" s="65"/>
      <c r="Y274" s="62"/>
      <c r="Z274" s="60"/>
      <c r="AA274" s="54"/>
      <c r="AB274" t="str">
        <f>IF(W274="","",U274*W274)</f>
        <v/>
      </c>
    </row>
    <row r="275" spans="1:28" ht="48" customHeight="1">
      <c r="A275" s="51"/>
      <c r="B275" s="99"/>
      <c r="C275" s="100"/>
      <c r="D275" s="105"/>
      <c r="E275" s="113"/>
      <c r="F275" s="36"/>
      <c r="G275" s="115"/>
      <c r="H275" s="105"/>
      <c r="I275" s="82"/>
      <c r="J275" s="70"/>
      <c r="K275" s="82"/>
      <c r="L275" s="36"/>
      <c r="M275" s="38"/>
      <c r="N275" s="42"/>
      <c r="O275" s="43"/>
      <c r="P275" s="43"/>
      <c r="Q275" s="43"/>
      <c r="R275" s="43"/>
      <c r="S275" s="43"/>
      <c r="T275" s="44"/>
      <c r="U275" s="47"/>
      <c r="V275" s="48"/>
      <c r="W275" s="66"/>
      <c r="X275" s="67"/>
      <c r="Y275" s="63"/>
      <c r="Z275" s="61"/>
      <c r="AA275" s="55"/>
      <c r="AB275" t="str">
        <f>IF(W275="","",U274*W275)</f>
        <v/>
      </c>
    </row>
    <row r="276" spans="1:28" s="2" customFormat="1" ht="24.95" customHeight="1">
      <c r="G276" s="123" t="s">
        <v>95</v>
      </c>
      <c r="H276" s="123"/>
      <c r="I276" s="123"/>
      <c r="J276" s="123"/>
      <c r="K276" s="123"/>
      <c r="L276" s="123"/>
      <c r="M276" s="123"/>
      <c r="N276" s="123"/>
      <c r="O276" s="123"/>
      <c r="P276" s="123"/>
      <c r="Q276" s="123"/>
      <c r="R276" s="123"/>
      <c r="S276" s="123"/>
      <c r="T276" s="123"/>
      <c r="U276" s="123"/>
      <c r="V276" s="123"/>
      <c r="W276" s="123"/>
      <c r="X276" s="123"/>
      <c r="Y276" s="123"/>
      <c r="Z276" s="123"/>
      <c r="AA276" s="123"/>
    </row>
    <row r="277" spans="1:28" ht="28.5" customHeight="1">
      <c r="A277" s="124" t="s">
        <v>11</v>
      </c>
      <c r="B277" s="125"/>
      <c r="C277" s="125"/>
      <c r="D277" s="126"/>
      <c r="E277" s="120" t="s">
        <v>24</v>
      </c>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2"/>
    </row>
    <row r="278" spans="1:28" ht="6" customHeight="1">
      <c r="A278" s="11"/>
      <c r="B278" s="11"/>
      <c r="C278" s="11"/>
      <c r="D278" s="11"/>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8" ht="21.95" customHeight="1">
      <c r="A279" s="116" t="s">
        <v>28</v>
      </c>
      <c r="B279" s="116"/>
      <c r="C279" s="116"/>
      <c r="D279" s="116"/>
      <c r="E279" s="116"/>
      <c r="F279" s="116"/>
      <c r="G279" s="116"/>
      <c r="V279" s="4"/>
      <c r="W279" s="6" t="s">
        <v>21</v>
      </c>
      <c r="X279" s="5" t="s">
        <v>23</v>
      </c>
      <c r="Y279" s="7" t="s">
        <v>22</v>
      </c>
      <c r="Z279" s="4"/>
      <c r="AA279" s="6" t="s">
        <v>21</v>
      </c>
    </row>
    <row r="280" spans="1:28" ht="9.75" customHeight="1">
      <c r="A280" s="116"/>
      <c r="B280" s="116"/>
      <c r="C280" s="116"/>
      <c r="D280" s="116"/>
      <c r="E280" s="116"/>
      <c r="F280" s="116"/>
      <c r="G280" s="116"/>
    </row>
    <row r="281" spans="1:28" ht="6" customHeight="1">
      <c r="A281" s="11"/>
      <c r="B281" s="11"/>
      <c r="C281" s="11"/>
      <c r="D281" s="11"/>
      <c r="E281" s="18"/>
      <c r="F281" s="18"/>
      <c r="G281" s="18"/>
      <c r="H281" s="14"/>
      <c r="I281" s="14"/>
      <c r="J281" s="14"/>
      <c r="K281" s="14"/>
      <c r="L281" s="14"/>
      <c r="M281" s="14"/>
      <c r="N281" s="14"/>
      <c r="O281" s="14"/>
      <c r="P281" s="14"/>
      <c r="Q281" s="14"/>
      <c r="R281" s="14"/>
      <c r="S281" s="14"/>
      <c r="T281" s="14"/>
      <c r="U281" s="14"/>
      <c r="V281" s="14"/>
      <c r="W281" s="14"/>
      <c r="X281" s="14"/>
      <c r="Y281" s="14"/>
      <c r="Z281" s="14"/>
      <c r="AA281" s="14"/>
    </row>
    <row r="282" spans="1:28" ht="24.95" customHeight="1">
      <c r="A282" s="49" t="s">
        <v>0</v>
      </c>
      <c r="B282" s="33"/>
      <c r="C282" s="34"/>
      <c r="D282" s="32" t="s">
        <v>1</v>
      </c>
      <c r="E282" s="33"/>
      <c r="F282" s="34"/>
      <c r="G282" s="9" t="s">
        <v>2</v>
      </c>
      <c r="H282" s="32" t="s">
        <v>3</v>
      </c>
      <c r="I282" s="33"/>
      <c r="J282" s="33"/>
      <c r="K282" s="33"/>
      <c r="L282" s="34"/>
      <c r="M282" s="9" t="s">
        <v>4</v>
      </c>
      <c r="N282" s="32" t="s">
        <v>5</v>
      </c>
      <c r="O282" s="33"/>
      <c r="P282" s="33"/>
      <c r="Q282" s="33"/>
      <c r="R282" s="33"/>
      <c r="S282" s="33"/>
      <c r="T282" s="34"/>
      <c r="U282" s="32" t="s">
        <v>91</v>
      </c>
      <c r="V282" s="34"/>
      <c r="W282" s="32" t="s">
        <v>7</v>
      </c>
      <c r="X282" s="56"/>
      <c r="Y282" s="57" t="s">
        <v>12</v>
      </c>
      <c r="Z282" s="58"/>
      <c r="AA282" s="59"/>
    </row>
    <row r="283" spans="1:28" ht="20.100000000000001" customHeight="1">
      <c r="A283" s="50">
        <v>96</v>
      </c>
      <c r="B283" s="19"/>
      <c r="C283" s="15"/>
      <c r="D283" s="104"/>
      <c r="E283" s="81" t="s">
        <v>16</v>
      </c>
      <c r="F283" s="35"/>
      <c r="G283" s="114"/>
      <c r="H283" s="104"/>
      <c r="I283" s="81" t="s">
        <v>14</v>
      </c>
      <c r="J283" s="69"/>
      <c r="K283" s="81" t="s">
        <v>15</v>
      </c>
      <c r="L283" s="35"/>
      <c r="M283" s="37" t="str">
        <f>IF(N283="","",VLOOKUP(N283,Sheet1!$B$2:$D$14,2,0))</f>
        <v/>
      </c>
      <c r="N283" s="39"/>
      <c r="O283" s="40"/>
      <c r="P283" s="40"/>
      <c r="Q283" s="40"/>
      <c r="R283" s="40"/>
      <c r="S283" s="40"/>
      <c r="T283" s="41"/>
      <c r="U283" s="45" t="str">
        <f>IF(N283="","",VLOOKUP(N283,Sheet1!$B$2:$D$14,3,0))</f>
        <v/>
      </c>
      <c r="V283" s="46"/>
      <c r="W283" s="71"/>
      <c r="X283" s="72"/>
      <c r="Y283" s="62"/>
      <c r="Z283" s="60"/>
      <c r="AA283" s="54"/>
      <c r="AB283" t="str">
        <f>IF(W283="","",U283*W283)</f>
        <v/>
      </c>
    </row>
    <row r="284" spans="1:28" ht="48" customHeight="1">
      <c r="A284" s="51"/>
      <c r="B284" s="52"/>
      <c r="C284" s="53"/>
      <c r="D284" s="105"/>
      <c r="E284" s="82"/>
      <c r="F284" s="36"/>
      <c r="G284" s="115"/>
      <c r="H284" s="105"/>
      <c r="I284" s="82"/>
      <c r="J284" s="70"/>
      <c r="K284" s="82"/>
      <c r="L284" s="36"/>
      <c r="M284" s="38"/>
      <c r="N284" s="42"/>
      <c r="O284" s="43"/>
      <c r="P284" s="43"/>
      <c r="Q284" s="43"/>
      <c r="R284" s="43"/>
      <c r="S284" s="43"/>
      <c r="T284" s="44"/>
      <c r="U284" s="47"/>
      <c r="V284" s="48"/>
      <c r="W284" s="73"/>
      <c r="X284" s="74"/>
      <c r="Y284" s="63"/>
      <c r="Z284" s="61"/>
      <c r="AA284" s="55"/>
    </row>
    <row r="285" spans="1:28" ht="20.100000000000001" customHeight="1">
      <c r="A285" s="50">
        <v>97</v>
      </c>
      <c r="B285" s="16"/>
      <c r="C285" s="12"/>
      <c r="D285" s="104"/>
      <c r="E285" s="112" t="s">
        <v>16</v>
      </c>
      <c r="F285" s="35"/>
      <c r="G285" s="114"/>
      <c r="H285" s="104"/>
      <c r="I285" s="81" t="s">
        <v>14</v>
      </c>
      <c r="J285" s="69"/>
      <c r="K285" s="81" t="s">
        <v>15</v>
      </c>
      <c r="L285" s="35"/>
      <c r="M285" s="37" t="str">
        <f>IF(N285="","",VLOOKUP(N285,Sheet1!$B$2:$D$14,2,0))</f>
        <v/>
      </c>
      <c r="N285" s="39"/>
      <c r="O285" s="40"/>
      <c r="P285" s="40"/>
      <c r="Q285" s="40"/>
      <c r="R285" s="40"/>
      <c r="S285" s="40"/>
      <c r="T285" s="41"/>
      <c r="U285" s="45" t="str">
        <f>IF(N285="","",VLOOKUP(N285,Sheet1!$B$2:$D$14,3,0))</f>
        <v/>
      </c>
      <c r="V285" s="46"/>
      <c r="W285" s="64"/>
      <c r="X285" s="65"/>
      <c r="Y285" s="62"/>
      <c r="Z285" s="60"/>
      <c r="AA285" s="54"/>
      <c r="AB285" t="str">
        <f>IF(W285="","",U285*W285)</f>
        <v/>
      </c>
    </row>
    <row r="286" spans="1:28" ht="48" customHeight="1">
      <c r="A286" s="51"/>
      <c r="B286" s="99"/>
      <c r="C286" s="100"/>
      <c r="D286" s="105"/>
      <c r="E286" s="113"/>
      <c r="F286" s="36"/>
      <c r="G286" s="115"/>
      <c r="H286" s="105"/>
      <c r="I286" s="82"/>
      <c r="J286" s="70"/>
      <c r="K286" s="82"/>
      <c r="L286" s="36"/>
      <c r="M286" s="38"/>
      <c r="N286" s="42"/>
      <c r="O286" s="43"/>
      <c r="P286" s="43"/>
      <c r="Q286" s="43"/>
      <c r="R286" s="43"/>
      <c r="S286" s="43"/>
      <c r="T286" s="44"/>
      <c r="U286" s="47"/>
      <c r="V286" s="48"/>
      <c r="W286" s="66"/>
      <c r="X286" s="67"/>
      <c r="Y286" s="63"/>
      <c r="Z286" s="61"/>
      <c r="AA286" s="55"/>
    </row>
    <row r="287" spans="1:28" ht="20.100000000000001" customHeight="1">
      <c r="A287" s="50">
        <v>98</v>
      </c>
      <c r="B287" s="16"/>
      <c r="C287" s="20"/>
      <c r="D287" s="104"/>
      <c r="E287" s="112" t="s">
        <v>16</v>
      </c>
      <c r="F287" s="35"/>
      <c r="G287" s="114"/>
      <c r="H287" s="104"/>
      <c r="I287" s="81" t="s">
        <v>14</v>
      </c>
      <c r="J287" s="69"/>
      <c r="K287" s="81" t="s">
        <v>15</v>
      </c>
      <c r="L287" s="35"/>
      <c r="M287" s="37" t="str">
        <f>IF(N287="","",VLOOKUP(N287,Sheet1!$B$2:$D$14,2,0))</f>
        <v/>
      </c>
      <c r="N287" s="39"/>
      <c r="O287" s="40"/>
      <c r="P287" s="40"/>
      <c r="Q287" s="40"/>
      <c r="R287" s="40"/>
      <c r="S287" s="40"/>
      <c r="T287" s="41"/>
      <c r="U287" s="45" t="str">
        <f>IF(N287="","",VLOOKUP(N287,Sheet1!$B$2:$D$14,3,0))</f>
        <v/>
      </c>
      <c r="V287" s="46"/>
      <c r="W287" s="64"/>
      <c r="X287" s="65"/>
      <c r="Y287" s="62"/>
      <c r="Z287" s="60"/>
      <c r="AA287" s="54"/>
      <c r="AB287" t="str">
        <f>IF(W287="","",U287*W287)</f>
        <v/>
      </c>
    </row>
    <row r="288" spans="1:28" ht="48" customHeight="1">
      <c r="A288" s="51"/>
      <c r="B288" s="99"/>
      <c r="C288" s="100"/>
      <c r="D288" s="105"/>
      <c r="E288" s="113"/>
      <c r="F288" s="36"/>
      <c r="G288" s="115"/>
      <c r="H288" s="105"/>
      <c r="I288" s="82"/>
      <c r="J288" s="70"/>
      <c r="K288" s="82"/>
      <c r="L288" s="36"/>
      <c r="M288" s="38"/>
      <c r="N288" s="42"/>
      <c r="O288" s="43"/>
      <c r="P288" s="43"/>
      <c r="Q288" s="43"/>
      <c r="R288" s="43"/>
      <c r="S288" s="43"/>
      <c r="T288" s="44"/>
      <c r="U288" s="47"/>
      <c r="V288" s="48"/>
      <c r="W288" s="66"/>
      <c r="X288" s="67"/>
      <c r="Y288" s="63"/>
      <c r="Z288" s="61"/>
      <c r="AA288" s="55"/>
    </row>
    <row r="289" spans="1:28" ht="20.100000000000001" customHeight="1">
      <c r="A289" s="50">
        <v>99</v>
      </c>
      <c r="B289" s="16"/>
      <c r="C289" s="21"/>
      <c r="D289" s="104"/>
      <c r="E289" s="112" t="s">
        <v>16</v>
      </c>
      <c r="F289" s="35"/>
      <c r="G289" s="114"/>
      <c r="H289" s="104"/>
      <c r="I289" s="81" t="s">
        <v>14</v>
      </c>
      <c r="J289" s="69"/>
      <c r="K289" s="81" t="s">
        <v>15</v>
      </c>
      <c r="L289" s="35"/>
      <c r="M289" s="37" t="str">
        <f>IF(N289="","",VLOOKUP(N289,Sheet1!$B$2:$D$14,2,0))</f>
        <v/>
      </c>
      <c r="N289" s="39"/>
      <c r="O289" s="40"/>
      <c r="P289" s="40"/>
      <c r="Q289" s="40"/>
      <c r="R289" s="40"/>
      <c r="S289" s="40"/>
      <c r="T289" s="41"/>
      <c r="U289" s="45" t="str">
        <f>IF(N289="","",VLOOKUP(N289,Sheet1!$B$2:$D$14,3,0))</f>
        <v/>
      </c>
      <c r="V289" s="46"/>
      <c r="W289" s="64"/>
      <c r="X289" s="65"/>
      <c r="Y289" s="62"/>
      <c r="Z289" s="60"/>
      <c r="AA289" s="54"/>
      <c r="AB289" t="str">
        <f>IF(W289="","",U289*W289)</f>
        <v/>
      </c>
    </row>
    <row r="290" spans="1:28" ht="48" customHeight="1">
      <c r="A290" s="51"/>
      <c r="B290" s="99"/>
      <c r="C290" s="100"/>
      <c r="D290" s="105"/>
      <c r="E290" s="113"/>
      <c r="F290" s="36"/>
      <c r="G290" s="115"/>
      <c r="H290" s="105"/>
      <c r="I290" s="82"/>
      <c r="J290" s="70"/>
      <c r="K290" s="82"/>
      <c r="L290" s="36"/>
      <c r="M290" s="38"/>
      <c r="N290" s="42"/>
      <c r="O290" s="43"/>
      <c r="P290" s="43"/>
      <c r="Q290" s="43"/>
      <c r="R290" s="43"/>
      <c r="S290" s="43"/>
      <c r="T290" s="44"/>
      <c r="U290" s="47"/>
      <c r="V290" s="48"/>
      <c r="W290" s="66"/>
      <c r="X290" s="67"/>
      <c r="Y290" s="63"/>
      <c r="Z290" s="61"/>
      <c r="AA290" s="55"/>
    </row>
    <row r="291" spans="1:28" ht="20.100000000000001" customHeight="1">
      <c r="A291" s="50">
        <v>100</v>
      </c>
      <c r="B291" s="16"/>
      <c r="C291" s="20"/>
      <c r="D291" s="104"/>
      <c r="E291" s="112" t="s">
        <v>16</v>
      </c>
      <c r="F291" s="35"/>
      <c r="G291" s="114"/>
      <c r="H291" s="104"/>
      <c r="I291" s="81" t="s">
        <v>14</v>
      </c>
      <c r="J291" s="69"/>
      <c r="K291" s="81" t="s">
        <v>15</v>
      </c>
      <c r="L291" s="35"/>
      <c r="M291" s="37" t="str">
        <f>IF(N291="","",VLOOKUP(N291,Sheet1!$B$2:$D$14,2,0))</f>
        <v/>
      </c>
      <c r="N291" s="39"/>
      <c r="O291" s="40"/>
      <c r="P291" s="40"/>
      <c r="Q291" s="40"/>
      <c r="R291" s="40"/>
      <c r="S291" s="40"/>
      <c r="T291" s="41"/>
      <c r="U291" s="45" t="str">
        <f>IF(N291="","",VLOOKUP(N291,Sheet1!$B$2:$D$14,3,0))</f>
        <v/>
      </c>
      <c r="V291" s="46"/>
      <c r="W291" s="64"/>
      <c r="X291" s="65"/>
      <c r="Y291" s="62"/>
      <c r="Z291" s="60"/>
      <c r="AA291" s="54"/>
      <c r="AB291" t="str">
        <f>IF(W291="","",U291*W291)</f>
        <v/>
      </c>
    </row>
    <row r="292" spans="1:28" ht="48" customHeight="1">
      <c r="A292" s="51"/>
      <c r="B292" s="99"/>
      <c r="C292" s="100"/>
      <c r="D292" s="105"/>
      <c r="E292" s="113"/>
      <c r="F292" s="36"/>
      <c r="G292" s="115"/>
      <c r="H292" s="105"/>
      <c r="I292" s="82"/>
      <c r="J292" s="70"/>
      <c r="K292" s="82"/>
      <c r="L292" s="36"/>
      <c r="M292" s="38"/>
      <c r="N292" s="42"/>
      <c r="O292" s="43"/>
      <c r="P292" s="43"/>
      <c r="Q292" s="43"/>
      <c r="R292" s="43"/>
      <c r="S292" s="43"/>
      <c r="T292" s="44"/>
      <c r="U292" s="47"/>
      <c r="V292" s="48"/>
      <c r="W292" s="66"/>
      <c r="X292" s="67"/>
      <c r="Y292" s="63"/>
      <c r="Z292" s="61"/>
      <c r="AA292" s="55"/>
      <c r="AB292" t="str">
        <f>IF(W292="","",U291*W292)</f>
        <v/>
      </c>
    </row>
    <row r="293" spans="1:28" ht="20.100000000000001" customHeight="1">
      <c r="A293" s="50">
        <v>101</v>
      </c>
      <c r="B293" s="16"/>
      <c r="C293" s="20"/>
      <c r="D293" s="104"/>
      <c r="E293" s="112" t="s">
        <v>16</v>
      </c>
      <c r="F293" s="35"/>
      <c r="G293" s="114"/>
      <c r="H293" s="104"/>
      <c r="I293" s="81" t="s">
        <v>14</v>
      </c>
      <c r="J293" s="69"/>
      <c r="K293" s="81" t="s">
        <v>15</v>
      </c>
      <c r="L293" s="35"/>
      <c r="M293" s="37" t="str">
        <f>IF(N293="","",VLOOKUP(N293,Sheet1!$B$2:$D$14,2,0))</f>
        <v/>
      </c>
      <c r="N293" s="39"/>
      <c r="O293" s="40"/>
      <c r="P293" s="40"/>
      <c r="Q293" s="40"/>
      <c r="R293" s="40"/>
      <c r="S293" s="40"/>
      <c r="T293" s="41"/>
      <c r="U293" s="45" t="str">
        <f>IF(N293="","",VLOOKUP(N293,Sheet1!$B$2:$D$14,3,0))</f>
        <v/>
      </c>
      <c r="V293" s="46"/>
      <c r="W293" s="64"/>
      <c r="X293" s="65"/>
      <c r="Y293" s="62"/>
      <c r="Z293" s="60"/>
      <c r="AA293" s="54"/>
      <c r="AB293" t="str">
        <f>IF(W293="","",U293*W293)</f>
        <v/>
      </c>
    </row>
    <row r="294" spans="1:28" ht="48" customHeight="1">
      <c r="A294" s="51"/>
      <c r="B294" s="99"/>
      <c r="C294" s="100"/>
      <c r="D294" s="105"/>
      <c r="E294" s="113"/>
      <c r="F294" s="36"/>
      <c r="G294" s="115"/>
      <c r="H294" s="105"/>
      <c r="I294" s="82"/>
      <c r="J294" s="70"/>
      <c r="K294" s="82"/>
      <c r="L294" s="36"/>
      <c r="M294" s="38"/>
      <c r="N294" s="42"/>
      <c r="O294" s="43"/>
      <c r="P294" s="43"/>
      <c r="Q294" s="43"/>
      <c r="R294" s="43"/>
      <c r="S294" s="43"/>
      <c r="T294" s="44"/>
      <c r="U294" s="47"/>
      <c r="V294" s="48"/>
      <c r="W294" s="66"/>
      <c r="X294" s="67"/>
      <c r="Y294" s="63"/>
      <c r="Z294" s="61"/>
      <c r="AA294" s="55"/>
    </row>
    <row r="295" spans="1:28" ht="20.100000000000001" customHeight="1">
      <c r="A295" s="50">
        <v>102</v>
      </c>
      <c r="B295" s="16"/>
      <c r="C295" s="20"/>
      <c r="D295" s="104"/>
      <c r="E295" s="112" t="s">
        <v>16</v>
      </c>
      <c r="F295" s="35"/>
      <c r="G295" s="114"/>
      <c r="H295" s="104"/>
      <c r="I295" s="81" t="s">
        <v>14</v>
      </c>
      <c r="J295" s="69"/>
      <c r="K295" s="81" t="s">
        <v>15</v>
      </c>
      <c r="L295" s="35"/>
      <c r="M295" s="37" t="str">
        <f>IF(N295="","",VLOOKUP(N295,Sheet1!$B$2:$D$14,2,0))</f>
        <v/>
      </c>
      <c r="N295" s="39"/>
      <c r="O295" s="40"/>
      <c r="P295" s="40"/>
      <c r="Q295" s="40"/>
      <c r="R295" s="40"/>
      <c r="S295" s="40"/>
      <c r="T295" s="41"/>
      <c r="U295" s="45" t="str">
        <f>IF(N295="","",VLOOKUP(N295,Sheet1!$B$2:$D$14,3,0))</f>
        <v/>
      </c>
      <c r="V295" s="46"/>
      <c r="W295" s="64"/>
      <c r="X295" s="65"/>
      <c r="Y295" s="62"/>
      <c r="Z295" s="60"/>
      <c r="AA295" s="54"/>
      <c r="AB295" t="str">
        <f>IF(W295="","",U295*W295)</f>
        <v/>
      </c>
    </row>
    <row r="296" spans="1:28" ht="48" customHeight="1">
      <c r="A296" s="51"/>
      <c r="B296" s="99"/>
      <c r="C296" s="100"/>
      <c r="D296" s="105"/>
      <c r="E296" s="113"/>
      <c r="F296" s="36"/>
      <c r="G296" s="115"/>
      <c r="H296" s="105"/>
      <c r="I296" s="82"/>
      <c r="J296" s="70"/>
      <c r="K296" s="82"/>
      <c r="L296" s="36"/>
      <c r="M296" s="38"/>
      <c r="N296" s="42"/>
      <c r="O296" s="43"/>
      <c r="P296" s="43"/>
      <c r="Q296" s="43"/>
      <c r="R296" s="43"/>
      <c r="S296" s="43"/>
      <c r="T296" s="44"/>
      <c r="U296" s="47"/>
      <c r="V296" s="48"/>
      <c r="W296" s="66"/>
      <c r="X296" s="67"/>
      <c r="Y296" s="63"/>
      <c r="Z296" s="61"/>
      <c r="AA296" s="55"/>
    </row>
    <row r="297" spans="1:28" ht="20.100000000000001" customHeight="1">
      <c r="A297" s="50">
        <v>103</v>
      </c>
      <c r="B297" s="16"/>
      <c r="C297" s="20"/>
      <c r="D297" s="104"/>
      <c r="E297" s="112" t="s">
        <v>16</v>
      </c>
      <c r="F297" s="35"/>
      <c r="G297" s="114"/>
      <c r="H297" s="104"/>
      <c r="I297" s="81" t="s">
        <v>14</v>
      </c>
      <c r="J297" s="69"/>
      <c r="K297" s="81" t="s">
        <v>15</v>
      </c>
      <c r="L297" s="35"/>
      <c r="M297" s="37" t="str">
        <f>IF(N297="","",VLOOKUP(N297,Sheet1!$B$2:$D$14,2,0))</f>
        <v/>
      </c>
      <c r="N297" s="39"/>
      <c r="O297" s="40"/>
      <c r="P297" s="40"/>
      <c r="Q297" s="40"/>
      <c r="R297" s="40"/>
      <c r="S297" s="40"/>
      <c r="T297" s="41"/>
      <c r="U297" s="45" t="str">
        <f>IF(N297="","",VLOOKUP(N297,Sheet1!$B$2:$D$14,3,0))</f>
        <v/>
      </c>
      <c r="V297" s="46"/>
      <c r="W297" s="64"/>
      <c r="X297" s="65"/>
      <c r="Y297" s="62"/>
      <c r="Z297" s="60"/>
      <c r="AA297" s="54"/>
      <c r="AB297" t="str">
        <f>IF(W297="","",U297*W297)</f>
        <v/>
      </c>
    </row>
    <row r="298" spans="1:28" ht="48" customHeight="1">
      <c r="A298" s="51"/>
      <c r="B298" s="99"/>
      <c r="C298" s="100"/>
      <c r="D298" s="105"/>
      <c r="E298" s="113"/>
      <c r="F298" s="36"/>
      <c r="G298" s="115"/>
      <c r="H298" s="105"/>
      <c r="I298" s="82"/>
      <c r="J298" s="70"/>
      <c r="K298" s="82"/>
      <c r="L298" s="36"/>
      <c r="M298" s="38"/>
      <c r="N298" s="42"/>
      <c r="O298" s="43"/>
      <c r="P298" s="43"/>
      <c r="Q298" s="43"/>
      <c r="R298" s="43"/>
      <c r="S298" s="43"/>
      <c r="T298" s="44"/>
      <c r="U298" s="47"/>
      <c r="V298" s="48"/>
      <c r="W298" s="66"/>
      <c r="X298" s="67"/>
      <c r="Y298" s="63"/>
      <c r="Z298" s="61"/>
      <c r="AA298" s="55"/>
      <c r="AB298" t="str">
        <f>IF(W298="","",U297*W298)</f>
        <v/>
      </c>
    </row>
    <row r="299" spans="1:28" s="2" customFormat="1" ht="24.95" customHeight="1">
      <c r="G299" s="123" t="s">
        <v>95</v>
      </c>
      <c r="H299" s="123"/>
      <c r="I299" s="123"/>
      <c r="J299" s="123"/>
      <c r="K299" s="123"/>
      <c r="L299" s="123"/>
      <c r="M299" s="123"/>
      <c r="N299" s="123"/>
      <c r="O299" s="123"/>
      <c r="P299" s="123"/>
      <c r="Q299" s="123"/>
      <c r="R299" s="123"/>
      <c r="S299" s="123"/>
      <c r="T299" s="123"/>
      <c r="U299" s="123"/>
      <c r="V299" s="123"/>
      <c r="W299" s="123"/>
      <c r="X299" s="123"/>
      <c r="Y299" s="123"/>
      <c r="Z299" s="123"/>
      <c r="AA299" s="123"/>
    </row>
    <row r="300" spans="1:28" ht="28.5" customHeight="1">
      <c r="A300" s="124" t="s">
        <v>11</v>
      </c>
      <c r="B300" s="125"/>
      <c r="C300" s="125"/>
      <c r="D300" s="126"/>
      <c r="E300" s="120" t="s">
        <v>24</v>
      </c>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2"/>
    </row>
    <row r="301" spans="1:28" ht="6" customHeight="1">
      <c r="A301" s="11"/>
      <c r="B301" s="11"/>
      <c r="C301" s="11"/>
      <c r="D301" s="11"/>
      <c r="E301" s="14"/>
      <c r="F301" s="14"/>
      <c r="G301" s="14"/>
      <c r="H301" s="14"/>
      <c r="I301" s="14"/>
      <c r="J301" s="14"/>
      <c r="K301" s="14"/>
      <c r="L301" s="14"/>
      <c r="M301" s="14"/>
      <c r="N301" s="14"/>
      <c r="O301" s="14"/>
      <c r="P301" s="14"/>
      <c r="Q301" s="14"/>
      <c r="R301" s="14"/>
      <c r="S301" s="14"/>
      <c r="T301" s="14"/>
      <c r="U301" s="14"/>
      <c r="V301" s="14"/>
      <c r="W301" s="14"/>
      <c r="X301" s="14"/>
      <c r="Y301" s="14"/>
      <c r="Z301" s="14"/>
      <c r="AA301" s="14"/>
    </row>
  </sheetData>
  <protectedRanges>
    <protectedRange sqref="V26 Z26 V49 Z49 V72 Z72 V95 Z95 V118 Z118 V141 Z141 V164 Z164 V187 Z187 V210 Z210 V233 Z233 V256 Z256 V279 Z279" name="範囲8"/>
    <protectedRange sqref="B9:D22 B30:D45 B53:D68 B76:D91 B99:D114 B122:D137 B145:D160 B168:D183 B191:D206 B214:D229 B237:D252 B260:D275 B283:D298" name="範囲7"/>
    <protectedRange sqref="F9:H22 F30:H45 F53:H68 F76:H91 F99:H114 F122:H137 F145:H160 F168:H183 F191:H206 F214:H229 F237:H252 F260:H275 F283:H298" name="範囲6"/>
    <protectedRange sqref="J9:J22 J30:J45 J53:J68 J76:J91 J99:J114 J122:J137 J145:J160 J168:J183 J191:J206 J214:J229 J237:J252 J260:J275 J283:J298" name="範囲5"/>
    <protectedRange sqref="A6 C5:D5 F5:H6 J5 L5:N6 P5 S5 U5:AA6" name="範囲1"/>
    <protectedRange sqref="W9:AA22 W30:AA45 W53:AA68 W76:AA91 W99:AA114 W122:AA137 W145:AA160 W168:AA183 W191:AA206 W214:AA229 W237:AA252 W260:AA275 W283:AA298" name="範囲2"/>
    <protectedRange sqref="N9:T22 N30:T45 N53:T68 N76:T91 N99:T114 N122:T137 N145:T160 N168:T183 N191:T206 N214:T229 N237:T252 N260:T275 N283:T298" name="範囲3"/>
    <protectedRange sqref="L9:L22 L30:L45 L53:L68 L76:L91 L99:L114 L122:L137 L145:L160 L168:L183 L191:L206 L214:L229 L237:L252 L260:L275 L283:L298" name="範囲4"/>
  </protectedRanges>
  <mergeCells count="2024">
    <mergeCell ref="G299:AA299"/>
    <mergeCell ref="A300:D300"/>
    <mergeCell ref="E300:AA300"/>
    <mergeCell ref="L297:L298"/>
    <mergeCell ref="M297:M298"/>
    <mergeCell ref="N297:T298"/>
    <mergeCell ref="U297:V298"/>
    <mergeCell ref="W297:X298"/>
    <mergeCell ref="Y297:Y298"/>
    <mergeCell ref="Z297:Z298"/>
    <mergeCell ref="AA297:AA298"/>
    <mergeCell ref="B298:C298"/>
    <mergeCell ref="A297:A298"/>
    <mergeCell ref="D297:D298"/>
    <mergeCell ref="E297:E298"/>
    <mergeCell ref="F297:F298"/>
    <mergeCell ref="G297:G298"/>
    <mergeCell ref="H297:H298"/>
    <mergeCell ref="I297:I298"/>
    <mergeCell ref="J297:J298"/>
    <mergeCell ref="K297:K298"/>
    <mergeCell ref="L295:L296"/>
    <mergeCell ref="M295:M296"/>
    <mergeCell ref="N295:T296"/>
    <mergeCell ref="U295:V296"/>
    <mergeCell ref="W295:X296"/>
    <mergeCell ref="Y295:Y296"/>
    <mergeCell ref="Z295:Z296"/>
    <mergeCell ref="AA295:AA296"/>
    <mergeCell ref="B296:C296"/>
    <mergeCell ref="A295:A296"/>
    <mergeCell ref="D295:D296"/>
    <mergeCell ref="E295:E296"/>
    <mergeCell ref="F295:F296"/>
    <mergeCell ref="G295:G296"/>
    <mergeCell ref="H295:H296"/>
    <mergeCell ref="I295:I296"/>
    <mergeCell ref="J295:J296"/>
    <mergeCell ref="K295:K296"/>
    <mergeCell ref="L293:L294"/>
    <mergeCell ref="M293:M294"/>
    <mergeCell ref="N293:T294"/>
    <mergeCell ref="U293:V294"/>
    <mergeCell ref="W293:X294"/>
    <mergeCell ref="Y293:Y294"/>
    <mergeCell ref="Z293:Z294"/>
    <mergeCell ref="AA293:AA294"/>
    <mergeCell ref="B294:C294"/>
    <mergeCell ref="A293:A294"/>
    <mergeCell ref="D293:D294"/>
    <mergeCell ref="E293:E294"/>
    <mergeCell ref="F293:F294"/>
    <mergeCell ref="G293:G294"/>
    <mergeCell ref="H293:H294"/>
    <mergeCell ref="I293:I294"/>
    <mergeCell ref="J293:J294"/>
    <mergeCell ref="K293:K294"/>
    <mergeCell ref="L291:L292"/>
    <mergeCell ref="M291:M292"/>
    <mergeCell ref="N291:T292"/>
    <mergeCell ref="U291:V292"/>
    <mergeCell ref="W291:X292"/>
    <mergeCell ref="Y291:Y292"/>
    <mergeCell ref="Z291:Z292"/>
    <mergeCell ref="AA291:AA292"/>
    <mergeCell ref="B292:C292"/>
    <mergeCell ref="A291:A292"/>
    <mergeCell ref="D291:D292"/>
    <mergeCell ref="E291:E292"/>
    <mergeCell ref="F291:F292"/>
    <mergeCell ref="G291:G292"/>
    <mergeCell ref="H291:H292"/>
    <mergeCell ref="I291:I292"/>
    <mergeCell ref="J291:J292"/>
    <mergeCell ref="K291:K292"/>
    <mergeCell ref="L289:L290"/>
    <mergeCell ref="M289:M290"/>
    <mergeCell ref="N289:T290"/>
    <mergeCell ref="U289:V290"/>
    <mergeCell ref="W289:X290"/>
    <mergeCell ref="Y289:Y290"/>
    <mergeCell ref="Z289:Z290"/>
    <mergeCell ref="AA289:AA290"/>
    <mergeCell ref="B290:C290"/>
    <mergeCell ref="A289:A290"/>
    <mergeCell ref="D289:D290"/>
    <mergeCell ref="E289:E290"/>
    <mergeCell ref="F289:F290"/>
    <mergeCell ref="G289:G290"/>
    <mergeCell ref="H289:H290"/>
    <mergeCell ref="I289:I290"/>
    <mergeCell ref="J289:J290"/>
    <mergeCell ref="K289:K290"/>
    <mergeCell ref="L287:L288"/>
    <mergeCell ref="M287:M288"/>
    <mergeCell ref="N287:T288"/>
    <mergeCell ref="U287:V288"/>
    <mergeCell ref="W287:X288"/>
    <mergeCell ref="Y287:Y288"/>
    <mergeCell ref="Z287:Z288"/>
    <mergeCell ref="AA287:AA288"/>
    <mergeCell ref="B288:C288"/>
    <mergeCell ref="A287:A288"/>
    <mergeCell ref="D287:D288"/>
    <mergeCell ref="E287:E288"/>
    <mergeCell ref="F287:F288"/>
    <mergeCell ref="G287:G288"/>
    <mergeCell ref="H287:H288"/>
    <mergeCell ref="I287:I288"/>
    <mergeCell ref="J287:J288"/>
    <mergeCell ref="K287:K288"/>
    <mergeCell ref="L285:L286"/>
    <mergeCell ref="M285:M286"/>
    <mergeCell ref="N285:T286"/>
    <mergeCell ref="U285:V286"/>
    <mergeCell ref="W285:X286"/>
    <mergeCell ref="Y285:Y286"/>
    <mergeCell ref="Z285:Z286"/>
    <mergeCell ref="AA285:AA286"/>
    <mergeCell ref="B286:C286"/>
    <mergeCell ref="A285:A286"/>
    <mergeCell ref="D285:D286"/>
    <mergeCell ref="E285:E286"/>
    <mergeCell ref="F285:F286"/>
    <mergeCell ref="G285:G286"/>
    <mergeCell ref="H285:H286"/>
    <mergeCell ref="I285:I286"/>
    <mergeCell ref="J285:J286"/>
    <mergeCell ref="K285:K286"/>
    <mergeCell ref="L283:L284"/>
    <mergeCell ref="M283:M284"/>
    <mergeCell ref="N283:T284"/>
    <mergeCell ref="U283:V284"/>
    <mergeCell ref="W283:X284"/>
    <mergeCell ref="Y283:Y284"/>
    <mergeCell ref="Z283:Z284"/>
    <mergeCell ref="AA283:AA284"/>
    <mergeCell ref="B284:C284"/>
    <mergeCell ref="A283:A284"/>
    <mergeCell ref="D283:D284"/>
    <mergeCell ref="E283:E284"/>
    <mergeCell ref="F283:F284"/>
    <mergeCell ref="G283:G284"/>
    <mergeCell ref="H283:H284"/>
    <mergeCell ref="I283:I284"/>
    <mergeCell ref="J283:J284"/>
    <mergeCell ref="K283:K284"/>
    <mergeCell ref="G276:AA276"/>
    <mergeCell ref="A277:D277"/>
    <mergeCell ref="E277:AA277"/>
    <mergeCell ref="A279:G280"/>
    <mergeCell ref="A282:C282"/>
    <mergeCell ref="D282:F282"/>
    <mergeCell ref="H282:L282"/>
    <mergeCell ref="N282:T282"/>
    <mergeCell ref="U282:V282"/>
    <mergeCell ref="W282:X282"/>
    <mergeCell ref="Y282:AA282"/>
    <mergeCell ref="L274:L275"/>
    <mergeCell ref="M274:M275"/>
    <mergeCell ref="N274:T275"/>
    <mergeCell ref="U274:V275"/>
    <mergeCell ref="W274:X275"/>
    <mergeCell ref="Y274:Y275"/>
    <mergeCell ref="Z274:Z275"/>
    <mergeCell ref="AA274:AA275"/>
    <mergeCell ref="B275:C275"/>
    <mergeCell ref="A274:A275"/>
    <mergeCell ref="D274:D275"/>
    <mergeCell ref="E274:E275"/>
    <mergeCell ref="F274:F275"/>
    <mergeCell ref="G274:G275"/>
    <mergeCell ref="H274:H275"/>
    <mergeCell ref="I274:I275"/>
    <mergeCell ref="J274:J275"/>
    <mergeCell ref="K274:K275"/>
    <mergeCell ref="L272:L273"/>
    <mergeCell ref="M272:M273"/>
    <mergeCell ref="N272:T273"/>
    <mergeCell ref="U272:V273"/>
    <mergeCell ref="W272:X273"/>
    <mergeCell ref="Y272:Y273"/>
    <mergeCell ref="Z272:Z273"/>
    <mergeCell ref="AA272:AA273"/>
    <mergeCell ref="B273:C273"/>
    <mergeCell ref="A272:A273"/>
    <mergeCell ref="D272:D273"/>
    <mergeCell ref="E272:E273"/>
    <mergeCell ref="F272:F273"/>
    <mergeCell ref="G272:G273"/>
    <mergeCell ref="H272:H273"/>
    <mergeCell ref="I272:I273"/>
    <mergeCell ref="J272:J273"/>
    <mergeCell ref="K272:K273"/>
    <mergeCell ref="L270:L271"/>
    <mergeCell ref="M270:M271"/>
    <mergeCell ref="N270:T271"/>
    <mergeCell ref="U270:V271"/>
    <mergeCell ref="W270:X271"/>
    <mergeCell ref="Y270:Y271"/>
    <mergeCell ref="Z270:Z271"/>
    <mergeCell ref="AA270:AA271"/>
    <mergeCell ref="B271:C271"/>
    <mergeCell ref="A270:A271"/>
    <mergeCell ref="D270:D271"/>
    <mergeCell ref="E270:E271"/>
    <mergeCell ref="F270:F271"/>
    <mergeCell ref="G270:G271"/>
    <mergeCell ref="H270:H271"/>
    <mergeCell ref="I270:I271"/>
    <mergeCell ref="J270:J271"/>
    <mergeCell ref="K270:K271"/>
    <mergeCell ref="L268:L269"/>
    <mergeCell ref="M268:M269"/>
    <mergeCell ref="N268:T269"/>
    <mergeCell ref="U268:V269"/>
    <mergeCell ref="W268:X269"/>
    <mergeCell ref="Y268:Y269"/>
    <mergeCell ref="Z268:Z269"/>
    <mergeCell ref="AA268:AA269"/>
    <mergeCell ref="B269:C269"/>
    <mergeCell ref="A268:A269"/>
    <mergeCell ref="D268:D269"/>
    <mergeCell ref="E268:E269"/>
    <mergeCell ref="F268:F269"/>
    <mergeCell ref="G268:G269"/>
    <mergeCell ref="H268:H269"/>
    <mergeCell ref="I268:I269"/>
    <mergeCell ref="J268:J269"/>
    <mergeCell ref="K268:K269"/>
    <mergeCell ref="L266:L267"/>
    <mergeCell ref="M266:M267"/>
    <mergeCell ref="N266:T267"/>
    <mergeCell ref="U266:V267"/>
    <mergeCell ref="W266:X267"/>
    <mergeCell ref="Y266:Y267"/>
    <mergeCell ref="Z266:Z267"/>
    <mergeCell ref="AA266:AA267"/>
    <mergeCell ref="B267:C267"/>
    <mergeCell ref="A266:A267"/>
    <mergeCell ref="D266:D267"/>
    <mergeCell ref="E266:E267"/>
    <mergeCell ref="F266:F267"/>
    <mergeCell ref="G266:G267"/>
    <mergeCell ref="H266:H267"/>
    <mergeCell ref="I266:I267"/>
    <mergeCell ref="J266:J267"/>
    <mergeCell ref="K266:K267"/>
    <mergeCell ref="L264:L265"/>
    <mergeCell ref="M264:M265"/>
    <mergeCell ref="N264:T265"/>
    <mergeCell ref="U264:V265"/>
    <mergeCell ref="W264:X265"/>
    <mergeCell ref="Y264:Y265"/>
    <mergeCell ref="Z264:Z265"/>
    <mergeCell ref="AA264:AA265"/>
    <mergeCell ref="B265:C265"/>
    <mergeCell ref="A264:A265"/>
    <mergeCell ref="D264:D265"/>
    <mergeCell ref="E264:E265"/>
    <mergeCell ref="F264:F265"/>
    <mergeCell ref="G264:G265"/>
    <mergeCell ref="H264:H265"/>
    <mergeCell ref="I264:I265"/>
    <mergeCell ref="J264:J265"/>
    <mergeCell ref="K264:K265"/>
    <mergeCell ref="L262:L263"/>
    <mergeCell ref="M262:M263"/>
    <mergeCell ref="N262:T263"/>
    <mergeCell ref="U262:V263"/>
    <mergeCell ref="W262:X263"/>
    <mergeCell ref="Y262:Y263"/>
    <mergeCell ref="Z262:Z263"/>
    <mergeCell ref="AA262:AA263"/>
    <mergeCell ref="B263:C263"/>
    <mergeCell ref="A262:A263"/>
    <mergeCell ref="D262:D263"/>
    <mergeCell ref="E262:E263"/>
    <mergeCell ref="F262:F263"/>
    <mergeCell ref="G262:G263"/>
    <mergeCell ref="H262:H263"/>
    <mergeCell ref="I262:I263"/>
    <mergeCell ref="J262:J263"/>
    <mergeCell ref="K262:K263"/>
    <mergeCell ref="L260:L261"/>
    <mergeCell ref="M260:M261"/>
    <mergeCell ref="N260:T261"/>
    <mergeCell ref="U260:V261"/>
    <mergeCell ref="W260:X261"/>
    <mergeCell ref="Y260:Y261"/>
    <mergeCell ref="Z260:Z261"/>
    <mergeCell ref="AA260:AA261"/>
    <mergeCell ref="B261:C261"/>
    <mergeCell ref="A260:A261"/>
    <mergeCell ref="D260:D261"/>
    <mergeCell ref="E260:E261"/>
    <mergeCell ref="F260:F261"/>
    <mergeCell ref="G260:G261"/>
    <mergeCell ref="H260:H261"/>
    <mergeCell ref="I260:I261"/>
    <mergeCell ref="J260:J261"/>
    <mergeCell ref="K260:K261"/>
    <mergeCell ref="G253:AA253"/>
    <mergeCell ref="A254:D254"/>
    <mergeCell ref="E254:AA254"/>
    <mergeCell ref="A256:G257"/>
    <mergeCell ref="A259:C259"/>
    <mergeCell ref="D259:F259"/>
    <mergeCell ref="H259:L259"/>
    <mergeCell ref="N259:T259"/>
    <mergeCell ref="U259:V259"/>
    <mergeCell ref="W259:X259"/>
    <mergeCell ref="Y259:AA259"/>
    <mergeCell ref="L251:L252"/>
    <mergeCell ref="M251:M252"/>
    <mergeCell ref="N251:T252"/>
    <mergeCell ref="U251:V252"/>
    <mergeCell ref="W251:X252"/>
    <mergeCell ref="Y251:Y252"/>
    <mergeCell ref="Z251:Z252"/>
    <mergeCell ref="AA251:AA252"/>
    <mergeCell ref="B252:C252"/>
    <mergeCell ref="A251:A252"/>
    <mergeCell ref="D251:D252"/>
    <mergeCell ref="E251:E252"/>
    <mergeCell ref="F251:F252"/>
    <mergeCell ref="G251:G252"/>
    <mergeCell ref="H251:H252"/>
    <mergeCell ref="I251:I252"/>
    <mergeCell ref="J251:J252"/>
    <mergeCell ref="K251:K252"/>
    <mergeCell ref="L249:L250"/>
    <mergeCell ref="M249:M250"/>
    <mergeCell ref="N249:T250"/>
    <mergeCell ref="U249:V250"/>
    <mergeCell ref="W249:X250"/>
    <mergeCell ref="Y249:Y250"/>
    <mergeCell ref="Z249:Z250"/>
    <mergeCell ref="AA249:AA250"/>
    <mergeCell ref="B250:C250"/>
    <mergeCell ref="A249:A250"/>
    <mergeCell ref="D249:D250"/>
    <mergeCell ref="E249:E250"/>
    <mergeCell ref="F249:F250"/>
    <mergeCell ref="G249:G250"/>
    <mergeCell ref="H249:H250"/>
    <mergeCell ref="I249:I250"/>
    <mergeCell ref="J249:J250"/>
    <mergeCell ref="K249:K250"/>
    <mergeCell ref="L247:L248"/>
    <mergeCell ref="M247:M248"/>
    <mergeCell ref="N247:T248"/>
    <mergeCell ref="U247:V248"/>
    <mergeCell ref="W247:X248"/>
    <mergeCell ref="Y247:Y248"/>
    <mergeCell ref="Z247:Z248"/>
    <mergeCell ref="AA247:AA248"/>
    <mergeCell ref="B248:C248"/>
    <mergeCell ref="A247:A248"/>
    <mergeCell ref="D247:D248"/>
    <mergeCell ref="E247:E248"/>
    <mergeCell ref="F247:F248"/>
    <mergeCell ref="G247:G248"/>
    <mergeCell ref="H247:H248"/>
    <mergeCell ref="I247:I248"/>
    <mergeCell ref="J247:J248"/>
    <mergeCell ref="K247:K248"/>
    <mergeCell ref="L245:L246"/>
    <mergeCell ref="M245:M246"/>
    <mergeCell ref="N245:T246"/>
    <mergeCell ref="U245:V246"/>
    <mergeCell ref="W245:X246"/>
    <mergeCell ref="Y245:Y246"/>
    <mergeCell ref="Z245:Z246"/>
    <mergeCell ref="AA245:AA246"/>
    <mergeCell ref="B246:C246"/>
    <mergeCell ref="A245:A246"/>
    <mergeCell ref="D245:D246"/>
    <mergeCell ref="E245:E246"/>
    <mergeCell ref="F245:F246"/>
    <mergeCell ref="G245:G246"/>
    <mergeCell ref="H245:H246"/>
    <mergeCell ref="I245:I246"/>
    <mergeCell ref="J245:J246"/>
    <mergeCell ref="K245:K246"/>
    <mergeCell ref="L243:L244"/>
    <mergeCell ref="M243:M244"/>
    <mergeCell ref="N243:T244"/>
    <mergeCell ref="U243:V244"/>
    <mergeCell ref="W243:X244"/>
    <mergeCell ref="Y243:Y244"/>
    <mergeCell ref="Z243:Z244"/>
    <mergeCell ref="AA243:AA244"/>
    <mergeCell ref="B244:C244"/>
    <mergeCell ref="A243:A244"/>
    <mergeCell ref="D243:D244"/>
    <mergeCell ref="E243:E244"/>
    <mergeCell ref="F243:F244"/>
    <mergeCell ref="G243:G244"/>
    <mergeCell ref="H243:H244"/>
    <mergeCell ref="I243:I244"/>
    <mergeCell ref="J243:J244"/>
    <mergeCell ref="K243:K244"/>
    <mergeCell ref="L241:L242"/>
    <mergeCell ref="M241:M242"/>
    <mergeCell ref="N241:T242"/>
    <mergeCell ref="U241:V242"/>
    <mergeCell ref="W241:X242"/>
    <mergeCell ref="Y241:Y242"/>
    <mergeCell ref="Z241:Z242"/>
    <mergeCell ref="AA241:AA242"/>
    <mergeCell ref="B242:C242"/>
    <mergeCell ref="A241:A242"/>
    <mergeCell ref="D241:D242"/>
    <mergeCell ref="E241:E242"/>
    <mergeCell ref="F241:F242"/>
    <mergeCell ref="G241:G242"/>
    <mergeCell ref="H241:H242"/>
    <mergeCell ref="I241:I242"/>
    <mergeCell ref="J241:J242"/>
    <mergeCell ref="K241:K242"/>
    <mergeCell ref="L239:L240"/>
    <mergeCell ref="M239:M240"/>
    <mergeCell ref="N239:T240"/>
    <mergeCell ref="U239:V240"/>
    <mergeCell ref="W239:X240"/>
    <mergeCell ref="Y239:Y240"/>
    <mergeCell ref="Z239:Z240"/>
    <mergeCell ref="AA239:AA240"/>
    <mergeCell ref="B240:C240"/>
    <mergeCell ref="A239:A240"/>
    <mergeCell ref="D239:D240"/>
    <mergeCell ref="E239:E240"/>
    <mergeCell ref="F239:F240"/>
    <mergeCell ref="G239:G240"/>
    <mergeCell ref="H239:H240"/>
    <mergeCell ref="I239:I240"/>
    <mergeCell ref="J239:J240"/>
    <mergeCell ref="K239:K240"/>
    <mergeCell ref="L237:L238"/>
    <mergeCell ref="M237:M238"/>
    <mergeCell ref="N237:T238"/>
    <mergeCell ref="U237:V238"/>
    <mergeCell ref="W237:X238"/>
    <mergeCell ref="Y237:Y238"/>
    <mergeCell ref="Z237:Z238"/>
    <mergeCell ref="AA237:AA238"/>
    <mergeCell ref="B238:C238"/>
    <mergeCell ref="A237:A238"/>
    <mergeCell ref="D237:D238"/>
    <mergeCell ref="E237:E238"/>
    <mergeCell ref="F237:F238"/>
    <mergeCell ref="G237:G238"/>
    <mergeCell ref="H237:H238"/>
    <mergeCell ref="I237:I238"/>
    <mergeCell ref="J237:J238"/>
    <mergeCell ref="K237:K238"/>
    <mergeCell ref="G230:AA230"/>
    <mergeCell ref="A231:D231"/>
    <mergeCell ref="E231:AA231"/>
    <mergeCell ref="A233:G234"/>
    <mergeCell ref="A236:C236"/>
    <mergeCell ref="D236:F236"/>
    <mergeCell ref="H236:L236"/>
    <mergeCell ref="N236:T236"/>
    <mergeCell ref="U236:V236"/>
    <mergeCell ref="W236:X236"/>
    <mergeCell ref="Y236:AA236"/>
    <mergeCell ref="L228:L229"/>
    <mergeCell ref="M228:M229"/>
    <mergeCell ref="N228:T229"/>
    <mergeCell ref="U228:V229"/>
    <mergeCell ref="W228:X229"/>
    <mergeCell ref="Y228:Y229"/>
    <mergeCell ref="Z228:Z229"/>
    <mergeCell ref="AA228:AA229"/>
    <mergeCell ref="B229:C229"/>
    <mergeCell ref="A228:A229"/>
    <mergeCell ref="D228:D229"/>
    <mergeCell ref="E228:E229"/>
    <mergeCell ref="F228:F229"/>
    <mergeCell ref="G228:G229"/>
    <mergeCell ref="H228:H229"/>
    <mergeCell ref="I228:I229"/>
    <mergeCell ref="J228:J229"/>
    <mergeCell ref="K228:K229"/>
    <mergeCell ref="L226:L227"/>
    <mergeCell ref="M226:M227"/>
    <mergeCell ref="N226:T227"/>
    <mergeCell ref="U226:V227"/>
    <mergeCell ref="W226:X227"/>
    <mergeCell ref="Y226:Y227"/>
    <mergeCell ref="Z226:Z227"/>
    <mergeCell ref="AA226:AA227"/>
    <mergeCell ref="B227:C227"/>
    <mergeCell ref="A226:A227"/>
    <mergeCell ref="D226:D227"/>
    <mergeCell ref="E226:E227"/>
    <mergeCell ref="F226:F227"/>
    <mergeCell ref="G226:G227"/>
    <mergeCell ref="H226:H227"/>
    <mergeCell ref="I226:I227"/>
    <mergeCell ref="J226:J227"/>
    <mergeCell ref="K226:K227"/>
    <mergeCell ref="L224:L225"/>
    <mergeCell ref="M224:M225"/>
    <mergeCell ref="N224:T225"/>
    <mergeCell ref="U224:V225"/>
    <mergeCell ref="W224:X225"/>
    <mergeCell ref="Y224:Y225"/>
    <mergeCell ref="Z224:Z225"/>
    <mergeCell ref="AA224:AA225"/>
    <mergeCell ref="B225:C225"/>
    <mergeCell ref="A224:A225"/>
    <mergeCell ref="D224:D225"/>
    <mergeCell ref="E224:E225"/>
    <mergeCell ref="F224:F225"/>
    <mergeCell ref="G224:G225"/>
    <mergeCell ref="H224:H225"/>
    <mergeCell ref="I224:I225"/>
    <mergeCell ref="J224:J225"/>
    <mergeCell ref="K224:K225"/>
    <mergeCell ref="L222:L223"/>
    <mergeCell ref="M222:M223"/>
    <mergeCell ref="N222:T223"/>
    <mergeCell ref="U222:V223"/>
    <mergeCell ref="W222:X223"/>
    <mergeCell ref="Y222:Y223"/>
    <mergeCell ref="Z222:Z223"/>
    <mergeCell ref="AA222:AA223"/>
    <mergeCell ref="B223:C223"/>
    <mergeCell ref="A222:A223"/>
    <mergeCell ref="D222:D223"/>
    <mergeCell ref="E222:E223"/>
    <mergeCell ref="F222:F223"/>
    <mergeCell ref="G222:G223"/>
    <mergeCell ref="H222:H223"/>
    <mergeCell ref="I222:I223"/>
    <mergeCell ref="J222:J223"/>
    <mergeCell ref="K222:K223"/>
    <mergeCell ref="L220:L221"/>
    <mergeCell ref="M220:M221"/>
    <mergeCell ref="N220:T221"/>
    <mergeCell ref="U220:V221"/>
    <mergeCell ref="W220:X221"/>
    <mergeCell ref="Y220:Y221"/>
    <mergeCell ref="Z220:Z221"/>
    <mergeCell ref="AA220:AA221"/>
    <mergeCell ref="B221:C221"/>
    <mergeCell ref="A220:A221"/>
    <mergeCell ref="D220:D221"/>
    <mergeCell ref="E220:E221"/>
    <mergeCell ref="F220:F221"/>
    <mergeCell ref="G220:G221"/>
    <mergeCell ref="H220:H221"/>
    <mergeCell ref="I220:I221"/>
    <mergeCell ref="J220:J221"/>
    <mergeCell ref="K220:K221"/>
    <mergeCell ref="L218:L219"/>
    <mergeCell ref="M218:M219"/>
    <mergeCell ref="N218:T219"/>
    <mergeCell ref="U218:V219"/>
    <mergeCell ref="W218:X219"/>
    <mergeCell ref="Y218:Y219"/>
    <mergeCell ref="Z218:Z219"/>
    <mergeCell ref="AA218:AA219"/>
    <mergeCell ref="B219:C219"/>
    <mergeCell ref="A218:A219"/>
    <mergeCell ref="D218:D219"/>
    <mergeCell ref="E218:E219"/>
    <mergeCell ref="F218:F219"/>
    <mergeCell ref="G218:G219"/>
    <mergeCell ref="H218:H219"/>
    <mergeCell ref="I218:I219"/>
    <mergeCell ref="J218:J219"/>
    <mergeCell ref="K218:K219"/>
    <mergeCell ref="L216:L217"/>
    <mergeCell ref="M216:M217"/>
    <mergeCell ref="N216:T217"/>
    <mergeCell ref="U216:V217"/>
    <mergeCell ref="W216:X217"/>
    <mergeCell ref="Y216:Y217"/>
    <mergeCell ref="Z216:Z217"/>
    <mergeCell ref="AA216:AA217"/>
    <mergeCell ref="B217:C217"/>
    <mergeCell ref="A216:A217"/>
    <mergeCell ref="D216:D217"/>
    <mergeCell ref="E216:E217"/>
    <mergeCell ref="F216:F217"/>
    <mergeCell ref="G216:G217"/>
    <mergeCell ref="H216:H217"/>
    <mergeCell ref="I216:I217"/>
    <mergeCell ref="J216:J217"/>
    <mergeCell ref="K216:K217"/>
    <mergeCell ref="L214:L215"/>
    <mergeCell ref="M214:M215"/>
    <mergeCell ref="N214:T215"/>
    <mergeCell ref="U214:V215"/>
    <mergeCell ref="W214:X215"/>
    <mergeCell ref="Y214:Y215"/>
    <mergeCell ref="Z214:Z215"/>
    <mergeCell ref="AA214:AA215"/>
    <mergeCell ref="B215:C215"/>
    <mergeCell ref="A214:A215"/>
    <mergeCell ref="D214:D215"/>
    <mergeCell ref="E214:E215"/>
    <mergeCell ref="F214:F215"/>
    <mergeCell ref="G214:G215"/>
    <mergeCell ref="H214:H215"/>
    <mergeCell ref="I214:I215"/>
    <mergeCell ref="J214:J215"/>
    <mergeCell ref="K214:K215"/>
    <mergeCell ref="G207:AA207"/>
    <mergeCell ref="A208:D208"/>
    <mergeCell ref="E208:AA208"/>
    <mergeCell ref="A210:G211"/>
    <mergeCell ref="A213:C213"/>
    <mergeCell ref="D213:F213"/>
    <mergeCell ref="H213:L213"/>
    <mergeCell ref="N213:T213"/>
    <mergeCell ref="U213:V213"/>
    <mergeCell ref="W213:X213"/>
    <mergeCell ref="Y213:AA213"/>
    <mergeCell ref="L205:L206"/>
    <mergeCell ref="M205:M206"/>
    <mergeCell ref="N205:T206"/>
    <mergeCell ref="U205:V206"/>
    <mergeCell ref="W205:X206"/>
    <mergeCell ref="Y205:Y206"/>
    <mergeCell ref="Z205:Z206"/>
    <mergeCell ref="AA205:AA206"/>
    <mergeCell ref="B206:C206"/>
    <mergeCell ref="A205:A206"/>
    <mergeCell ref="D205:D206"/>
    <mergeCell ref="E205:E206"/>
    <mergeCell ref="F205:F206"/>
    <mergeCell ref="G205:G206"/>
    <mergeCell ref="H205:H206"/>
    <mergeCell ref="I205:I206"/>
    <mergeCell ref="J205:J206"/>
    <mergeCell ref="K205:K206"/>
    <mergeCell ref="L203:L204"/>
    <mergeCell ref="M203:M204"/>
    <mergeCell ref="N203:T204"/>
    <mergeCell ref="U203:V204"/>
    <mergeCell ref="W203:X204"/>
    <mergeCell ref="Y203:Y204"/>
    <mergeCell ref="Z203:Z204"/>
    <mergeCell ref="AA203:AA204"/>
    <mergeCell ref="B204:C204"/>
    <mergeCell ref="A203:A204"/>
    <mergeCell ref="D203:D204"/>
    <mergeCell ref="E203:E204"/>
    <mergeCell ref="F203:F204"/>
    <mergeCell ref="G203:G204"/>
    <mergeCell ref="H203:H204"/>
    <mergeCell ref="I203:I204"/>
    <mergeCell ref="J203:J204"/>
    <mergeCell ref="K203:K204"/>
    <mergeCell ref="L201:L202"/>
    <mergeCell ref="M201:M202"/>
    <mergeCell ref="N201:T202"/>
    <mergeCell ref="U201:V202"/>
    <mergeCell ref="W201:X202"/>
    <mergeCell ref="Y201:Y202"/>
    <mergeCell ref="Z201:Z202"/>
    <mergeCell ref="AA201:AA202"/>
    <mergeCell ref="B202:C202"/>
    <mergeCell ref="A201:A202"/>
    <mergeCell ref="D201:D202"/>
    <mergeCell ref="E201:E202"/>
    <mergeCell ref="F201:F202"/>
    <mergeCell ref="G201:G202"/>
    <mergeCell ref="H201:H202"/>
    <mergeCell ref="I201:I202"/>
    <mergeCell ref="J201:J202"/>
    <mergeCell ref="K201:K202"/>
    <mergeCell ref="L199:L200"/>
    <mergeCell ref="M199:M200"/>
    <mergeCell ref="N199:T200"/>
    <mergeCell ref="U199:V200"/>
    <mergeCell ref="W199:X200"/>
    <mergeCell ref="Y199:Y200"/>
    <mergeCell ref="Z199:Z200"/>
    <mergeCell ref="AA199:AA200"/>
    <mergeCell ref="B200:C200"/>
    <mergeCell ref="A199:A200"/>
    <mergeCell ref="D199:D200"/>
    <mergeCell ref="E199:E200"/>
    <mergeCell ref="F199:F200"/>
    <mergeCell ref="G199:G200"/>
    <mergeCell ref="H199:H200"/>
    <mergeCell ref="I199:I200"/>
    <mergeCell ref="J199:J200"/>
    <mergeCell ref="K199:K200"/>
    <mergeCell ref="L197:L198"/>
    <mergeCell ref="M197:M198"/>
    <mergeCell ref="N197:T198"/>
    <mergeCell ref="U197:V198"/>
    <mergeCell ref="W197:X198"/>
    <mergeCell ref="Y197:Y198"/>
    <mergeCell ref="Z197:Z198"/>
    <mergeCell ref="AA197:AA198"/>
    <mergeCell ref="B198:C198"/>
    <mergeCell ref="A197:A198"/>
    <mergeCell ref="D197:D198"/>
    <mergeCell ref="E197:E198"/>
    <mergeCell ref="F197:F198"/>
    <mergeCell ref="G197:G198"/>
    <mergeCell ref="H197:H198"/>
    <mergeCell ref="I197:I198"/>
    <mergeCell ref="J197:J198"/>
    <mergeCell ref="K197:K198"/>
    <mergeCell ref="L195:L196"/>
    <mergeCell ref="M195:M196"/>
    <mergeCell ref="N195:T196"/>
    <mergeCell ref="U195:V196"/>
    <mergeCell ref="W195:X196"/>
    <mergeCell ref="Y195:Y196"/>
    <mergeCell ref="Z195:Z196"/>
    <mergeCell ref="AA195:AA196"/>
    <mergeCell ref="B196:C196"/>
    <mergeCell ref="A195:A196"/>
    <mergeCell ref="D195:D196"/>
    <mergeCell ref="E195:E196"/>
    <mergeCell ref="F195:F196"/>
    <mergeCell ref="G195:G196"/>
    <mergeCell ref="H195:H196"/>
    <mergeCell ref="I195:I196"/>
    <mergeCell ref="J195:J196"/>
    <mergeCell ref="K195:K196"/>
    <mergeCell ref="L193:L194"/>
    <mergeCell ref="M193:M194"/>
    <mergeCell ref="N193:T194"/>
    <mergeCell ref="U193:V194"/>
    <mergeCell ref="W193:X194"/>
    <mergeCell ref="Y193:Y194"/>
    <mergeCell ref="Z193:Z194"/>
    <mergeCell ref="AA193:AA194"/>
    <mergeCell ref="B194:C194"/>
    <mergeCell ref="A193:A194"/>
    <mergeCell ref="D193:D194"/>
    <mergeCell ref="E193:E194"/>
    <mergeCell ref="F193:F194"/>
    <mergeCell ref="G193:G194"/>
    <mergeCell ref="H193:H194"/>
    <mergeCell ref="I193:I194"/>
    <mergeCell ref="J193:J194"/>
    <mergeCell ref="K193:K194"/>
    <mergeCell ref="L191:L192"/>
    <mergeCell ref="M191:M192"/>
    <mergeCell ref="N191:T192"/>
    <mergeCell ref="U191:V192"/>
    <mergeCell ref="W191:X192"/>
    <mergeCell ref="Y191:Y192"/>
    <mergeCell ref="Z191:Z192"/>
    <mergeCell ref="AA191:AA192"/>
    <mergeCell ref="B192:C192"/>
    <mergeCell ref="A191:A192"/>
    <mergeCell ref="D191:D192"/>
    <mergeCell ref="E191:E192"/>
    <mergeCell ref="F191:F192"/>
    <mergeCell ref="G191:G192"/>
    <mergeCell ref="H191:H192"/>
    <mergeCell ref="I191:I192"/>
    <mergeCell ref="J191:J192"/>
    <mergeCell ref="K191:K192"/>
    <mergeCell ref="G184:AA184"/>
    <mergeCell ref="A185:D185"/>
    <mergeCell ref="E185:AA185"/>
    <mergeCell ref="A187:G188"/>
    <mergeCell ref="A190:C190"/>
    <mergeCell ref="D190:F190"/>
    <mergeCell ref="H190:L190"/>
    <mergeCell ref="N190:T190"/>
    <mergeCell ref="U190:V190"/>
    <mergeCell ref="W190:X190"/>
    <mergeCell ref="Y190:AA190"/>
    <mergeCell ref="L182:L183"/>
    <mergeCell ref="M182:M183"/>
    <mergeCell ref="N182:T183"/>
    <mergeCell ref="U182:V183"/>
    <mergeCell ref="W182:X183"/>
    <mergeCell ref="Y182:Y183"/>
    <mergeCell ref="Z182:Z183"/>
    <mergeCell ref="AA182:AA183"/>
    <mergeCell ref="B183:C183"/>
    <mergeCell ref="A182:A183"/>
    <mergeCell ref="D182:D183"/>
    <mergeCell ref="E182:E183"/>
    <mergeCell ref="F182:F183"/>
    <mergeCell ref="G182:G183"/>
    <mergeCell ref="H182:H183"/>
    <mergeCell ref="I182:I183"/>
    <mergeCell ref="J182:J183"/>
    <mergeCell ref="K182:K183"/>
    <mergeCell ref="L180:L181"/>
    <mergeCell ref="M180:M181"/>
    <mergeCell ref="N180:T181"/>
    <mergeCell ref="U180:V181"/>
    <mergeCell ref="W180:X181"/>
    <mergeCell ref="Y180:Y181"/>
    <mergeCell ref="Z180:Z181"/>
    <mergeCell ref="AA180:AA181"/>
    <mergeCell ref="B181:C181"/>
    <mergeCell ref="A180:A181"/>
    <mergeCell ref="D180:D181"/>
    <mergeCell ref="E180:E181"/>
    <mergeCell ref="F180:F181"/>
    <mergeCell ref="G180:G181"/>
    <mergeCell ref="H180:H181"/>
    <mergeCell ref="I180:I181"/>
    <mergeCell ref="J180:J181"/>
    <mergeCell ref="K180:K181"/>
    <mergeCell ref="L178:L179"/>
    <mergeCell ref="M178:M179"/>
    <mergeCell ref="N178:T179"/>
    <mergeCell ref="U178:V179"/>
    <mergeCell ref="W178:X179"/>
    <mergeCell ref="Y178:Y179"/>
    <mergeCell ref="Z178:Z179"/>
    <mergeCell ref="AA178:AA179"/>
    <mergeCell ref="B179:C179"/>
    <mergeCell ref="A178:A179"/>
    <mergeCell ref="D178:D179"/>
    <mergeCell ref="E178:E179"/>
    <mergeCell ref="F178:F179"/>
    <mergeCell ref="G178:G179"/>
    <mergeCell ref="H178:H179"/>
    <mergeCell ref="I178:I179"/>
    <mergeCell ref="J178:J179"/>
    <mergeCell ref="K178:K179"/>
    <mergeCell ref="L176:L177"/>
    <mergeCell ref="M176:M177"/>
    <mergeCell ref="N176:T177"/>
    <mergeCell ref="U176:V177"/>
    <mergeCell ref="W176:X177"/>
    <mergeCell ref="Y176:Y177"/>
    <mergeCell ref="Z176:Z177"/>
    <mergeCell ref="AA176:AA177"/>
    <mergeCell ref="B177:C177"/>
    <mergeCell ref="A176:A177"/>
    <mergeCell ref="D176:D177"/>
    <mergeCell ref="E176:E177"/>
    <mergeCell ref="F176:F177"/>
    <mergeCell ref="G176:G177"/>
    <mergeCell ref="H176:H177"/>
    <mergeCell ref="I176:I177"/>
    <mergeCell ref="J176:J177"/>
    <mergeCell ref="K176:K177"/>
    <mergeCell ref="L174:L175"/>
    <mergeCell ref="M174:M175"/>
    <mergeCell ref="N174:T175"/>
    <mergeCell ref="U174:V175"/>
    <mergeCell ref="W174:X175"/>
    <mergeCell ref="Y174:Y175"/>
    <mergeCell ref="Z174:Z175"/>
    <mergeCell ref="AA174:AA175"/>
    <mergeCell ref="B175:C175"/>
    <mergeCell ref="A174:A175"/>
    <mergeCell ref="D174:D175"/>
    <mergeCell ref="E174:E175"/>
    <mergeCell ref="F174:F175"/>
    <mergeCell ref="G174:G175"/>
    <mergeCell ref="H174:H175"/>
    <mergeCell ref="I174:I175"/>
    <mergeCell ref="J174:J175"/>
    <mergeCell ref="K174:K175"/>
    <mergeCell ref="L172:L173"/>
    <mergeCell ref="M172:M173"/>
    <mergeCell ref="N172:T173"/>
    <mergeCell ref="U172:V173"/>
    <mergeCell ref="W172:X173"/>
    <mergeCell ref="Y172:Y173"/>
    <mergeCell ref="Z172:Z173"/>
    <mergeCell ref="AA172:AA173"/>
    <mergeCell ref="B173:C173"/>
    <mergeCell ref="A172:A173"/>
    <mergeCell ref="D172:D173"/>
    <mergeCell ref="E172:E173"/>
    <mergeCell ref="F172:F173"/>
    <mergeCell ref="G172:G173"/>
    <mergeCell ref="H172:H173"/>
    <mergeCell ref="I172:I173"/>
    <mergeCell ref="J172:J173"/>
    <mergeCell ref="K172:K173"/>
    <mergeCell ref="L170:L171"/>
    <mergeCell ref="M170:M171"/>
    <mergeCell ref="N170:T171"/>
    <mergeCell ref="U170:V171"/>
    <mergeCell ref="W170:X171"/>
    <mergeCell ref="Y170:Y171"/>
    <mergeCell ref="Z170:Z171"/>
    <mergeCell ref="AA170:AA171"/>
    <mergeCell ref="B171:C171"/>
    <mergeCell ref="A170:A171"/>
    <mergeCell ref="D170:D171"/>
    <mergeCell ref="E170:E171"/>
    <mergeCell ref="F170:F171"/>
    <mergeCell ref="G170:G171"/>
    <mergeCell ref="H170:H171"/>
    <mergeCell ref="I170:I171"/>
    <mergeCell ref="J170:J171"/>
    <mergeCell ref="K170:K171"/>
    <mergeCell ref="L168:L169"/>
    <mergeCell ref="M168:M169"/>
    <mergeCell ref="N168:T169"/>
    <mergeCell ref="U168:V169"/>
    <mergeCell ref="W168:X169"/>
    <mergeCell ref="Y168:Y169"/>
    <mergeCell ref="Z168:Z169"/>
    <mergeCell ref="AA168:AA169"/>
    <mergeCell ref="B169:C169"/>
    <mergeCell ref="A168:A169"/>
    <mergeCell ref="D168:D169"/>
    <mergeCell ref="E168:E169"/>
    <mergeCell ref="F168:F169"/>
    <mergeCell ref="G168:G169"/>
    <mergeCell ref="H168:H169"/>
    <mergeCell ref="I168:I169"/>
    <mergeCell ref="J168:J169"/>
    <mergeCell ref="K168:K169"/>
    <mergeCell ref="G161:AA161"/>
    <mergeCell ref="A162:D162"/>
    <mergeCell ref="E162:AA162"/>
    <mergeCell ref="A164:G165"/>
    <mergeCell ref="A167:C167"/>
    <mergeCell ref="D167:F167"/>
    <mergeCell ref="H167:L167"/>
    <mergeCell ref="N167:T167"/>
    <mergeCell ref="U167:V167"/>
    <mergeCell ref="W167:X167"/>
    <mergeCell ref="Y167:AA167"/>
    <mergeCell ref="L159:L160"/>
    <mergeCell ref="M159:M160"/>
    <mergeCell ref="N159:T160"/>
    <mergeCell ref="U159:V160"/>
    <mergeCell ref="W159:X160"/>
    <mergeCell ref="Y159:Y160"/>
    <mergeCell ref="Z159:Z160"/>
    <mergeCell ref="AA159:AA160"/>
    <mergeCell ref="B160:C160"/>
    <mergeCell ref="A159:A160"/>
    <mergeCell ref="D159:D160"/>
    <mergeCell ref="E159:E160"/>
    <mergeCell ref="F159:F160"/>
    <mergeCell ref="G159:G160"/>
    <mergeCell ref="H159:H160"/>
    <mergeCell ref="I159:I160"/>
    <mergeCell ref="J159:J160"/>
    <mergeCell ref="K159:K160"/>
    <mergeCell ref="L157:L158"/>
    <mergeCell ref="M157:M158"/>
    <mergeCell ref="N157:T158"/>
    <mergeCell ref="U157:V158"/>
    <mergeCell ref="W157:X158"/>
    <mergeCell ref="Y157:Y158"/>
    <mergeCell ref="Z157:Z158"/>
    <mergeCell ref="AA157:AA158"/>
    <mergeCell ref="B158:C158"/>
    <mergeCell ref="A157:A158"/>
    <mergeCell ref="D157:D158"/>
    <mergeCell ref="E157:E158"/>
    <mergeCell ref="F157:F158"/>
    <mergeCell ref="G157:G158"/>
    <mergeCell ref="H157:H158"/>
    <mergeCell ref="I157:I158"/>
    <mergeCell ref="J157:J158"/>
    <mergeCell ref="K157:K158"/>
    <mergeCell ref="L155:L156"/>
    <mergeCell ref="M155:M156"/>
    <mergeCell ref="N155:T156"/>
    <mergeCell ref="U155:V156"/>
    <mergeCell ref="W155:X156"/>
    <mergeCell ref="Y155:Y156"/>
    <mergeCell ref="Z155:Z156"/>
    <mergeCell ref="AA155:AA156"/>
    <mergeCell ref="B156:C156"/>
    <mergeCell ref="A155:A156"/>
    <mergeCell ref="D155:D156"/>
    <mergeCell ref="E155:E156"/>
    <mergeCell ref="F155:F156"/>
    <mergeCell ref="G155:G156"/>
    <mergeCell ref="H155:H156"/>
    <mergeCell ref="I155:I156"/>
    <mergeCell ref="J155:J156"/>
    <mergeCell ref="K155:K156"/>
    <mergeCell ref="L153:L154"/>
    <mergeCell ref="M153:M154"/>
    <mergeCell ref="N153:T154"/>
    <mergeCell ref="U153:V154"/>
    <mergeCell ref="W153:X154"/>
    <mergeCell ref="Y153:Y154"/>
    <mergeCell ref="Z153:Z154"/>
    <mergeCell ref="AA153:AA154"/>
    <mergeCell ref="B154:C154"/>
    <mergeCell ref="A153:A154"/>
    <mergeCell ref="D153:D154"/>
    <mergeCell ref="E153:E154"/>
    <mergeCell ref="F153:F154"/>
    <mergeCell ref="G153:G154"/>
    <mergeCell ref="H153:H154"/>
    <mergeCell ref="I153:I154"/>
    <mergeCell ref="J153:J154"/>
    <mergeCell ref="K153:K154"/>
    <mergeCell ref="L151:L152"/>
    <mergeCell ref="M151:M152"/>
    <mergeCell ref="N151:T152"/>
    <mergeCell ref="U151:V152"/>
    <mergeCell ref="W151:X152"/>
    <mergeCell ref="Y151:Y152"/>
    <mergeCell ref="Z151:Z152"/>
    <mergeCell ref="AA151:AA152"/>
    <mergeCell ref="B152:C152"/>
    <mergeCell ref="A151:A152"/>
    <mergeCell ref="D151:D152"/>
    <mergeCell ref="E151:E152"/>
    <mergeCell ref="F151:F152"/>
    <mergeCell ref="G151:G152"/>
    <mergeCell ref="H151:H152"/>
    <mergeCell ref="I151:I152"/>
    <mergeCell ref="J151:J152"/>
    <mergeCell ref="K151:K152"/>
    <mergeCell ref="L149:L150"/>
    <mergeCell ref="M149:M150"/>
    <mergeCell ref="N149:T150"/>
    <mergeCell ref="U149:V150"/>
    <mergeCell ref="W149:X150"/>
    <mergeCell ref="Y149:Y150"/>
    <mergeCell ref="Z149:Z150"/>
    <mergeCell ref="AA149:AA150"/>
    <mergeCell ref="B150:C150"/>
    <mergeCell ref="A149:A150"/>
    <mergeCell ref="D149:D150"/>
    <mergeCell ref="E149:E150"/>
    <mergeCell ref="F149:F150"/>
    <mergeCell ref="G149:G150"/>
    <mergeCell ref="H149:H150"/>
    <mergeCell ref="I149:I150"/>
    <mergeCell ref="J149:J150"/>
    <mergeCell ref="K149:K150"/>
    <mergeCell ref="L147:L148"/>
    <mergeCell ref="M147:M148"/>
    <mergeCell ref="N147:T148"/>
    <mergeCell ref="U147:V148"/>
    <mergeCell ref="W147:X148"/>
    <mergeCell ref="Y147:Y148"/>
    <mergeCell ref="Z147:Z148"/>
    <mergeCell ref="AA147:AA148"/>
    <mergeCell ref="B148:C148"/>
    <mergeCell ref="A147:A148"/>
    <mergeCell ref="D147:D148"/>
    <mergeCell ref="E147:E148"/>
    <mergeCell ref="F147:F148"/>
    <mergeCell ref="G147:G148"/>
    <mergeCell ref="H147:H148"/>
    <mergeCell ref="I147:I148"/>
    <mergeCell ref="J147:J148"/>
    <mergeCell ref="K147:K148"/>
    <mergeCell ref="L145:L146"/>
    <mergeCell ref="M145:M146"/>
    <mergeCell ref="N145:T146"/>
    <mergeCell ref="U145:V146"/>
    <mergeCell ref="W145:X146"/>
    <mergeCell ref="Y145:Y146"/>
    <mergeCell ref="Z145:Z146"/>
    <mergeCell ref="AA145:AA146"/>
    <mergeCell ref="B146:C146"/>
    <mergeCell ref="A145:A146"/>
    <mergeCell ref="D145:D146"/>
    <mergeCell ref="E145:E146"/>
    <mergeCell ref="F145:F146"/>
    <mergeCell ref="G145:G146"/>
    <mergeCell ref="H145:H146"/>
    <mergeCell ref="I145:I146"/>
    <mergeCell ref="J145:J146"/>
    <mergeCell ref="K145:K146"/>
    <mergeCell ref="G138:AA138"/>
    <mergeCell ref="A139:D139"/>
    <mergeCell ref="E139:AA139"/>
    <mergeCell ref="A141:G142"/>
    <mergeCell ref="A144:C144"/>
    <mergeCell ref="D144:F144"/>
    <mergeCell ref="H144:L144"/>
    <mergeCell ref="N144:T144"/>
    <mergeCell ref="U144:V144"/>
    <mergeCell ref="W144:X144"/>
    <mergeCell ref="Y144:AA144"/>
    <mergeCell ref="L136:L137"/>
    <mergeCell ref="M136:M137"/>
    <mergeCell ref="N136:T137"/>
    <mergeCell ref="U136:V137"/>
    <mergeCell ref="W136:X137"/>
    <mergeCell ref="Y136:Y137"/>
    <mergeCell ref="Z136:Z137"/>
    <mergeCell ref="AA136:AA137"/>
    <mergeCell ref="B137:C137"/>
    <mergeCell ref="A136:A137"/>
    <mergeCell ref="D136:D137"/>
    <mergeCell ref="E136:E137"/>
    <mergeCell ref="F136:F137"/>
    <mergeCell ref="G136:G137"/>
    <mergeCell ref="H136:H137"/>
    <mergeCell ref="I136:I137"/>
    <mergeCell ref="J136:J137"/>
    <mergeCell ref="K136:K137"/>
    <mergeCell ref="L134:L135"/>
    <mergeCell ref="M134:M135"/>
    <mergeCell ref="N134:T135"/>
    <mergeCell ref="U134:V135"/>
    <mergeCell ref="W134:X135"/>
    <mergeCell ref="Y134:Y135"/>
    <mergeCell ref="Z134:Z135"/>
    <mergeCell ref="AA134:AA135"/>
    <mergeCell ref="B135:C135"/>
    <mergeCell ref="A134:A135"/>
    <mergeCell ref="D134:D135"/>
    <mergeCell ref="E134:E135"/>
    <mergeCell ref="F134:F135"/>
    <mergeCell ref="G134:G135"/>
    <mergeCell ref="H134:H135"/>
    <mergeCell ref="I134:I135"/>
    <mergeCell ref="J134:J135"/>
    <mergeCell ref="K134:K135"/>
    <mergeCell ref="L132:L133"/>
    <mergeCell ref="M132:M133"/>
    <mergeCell ref="N132:T133"/>
    <mergeCell ref="U132:V133"/>
    <mergeCell ref="W132:X133"/>
    <mergeCell ref="Y132:Y133"/>
    <mergeCell ref="Z132:Z133"/>
    <mergeCell ref="AA132:AA133"/>
    <mergeCell ref="B133:C133"/>
    <mergeCell ref="A132:A133"/>
    <mergeCell ref="D132:D133"/>
    <mergeCell ref="E132:E133"/>
    <mergeCell ref="F132:F133"/>
    <mergeCell ref="G132:G133"/>
    <mergeCell ref="H132:H133"/>
    <mergeCell ref="I132:I133"/>
    <mergeCell ref="J132:J133"/>
    <mergeCell ref="K132:K133"/>
    <mergeCell ref="L130:L131"/>
    <mergeCell ref="M130:M131"/>
    <mergeCell ref="N130:T131"/>
    <mergeCell ref="U130:V131"/>
    <mergeCell ref="W130:X131"/>
    <mergeCell ref="Y130:Y131"/>
    <mergeCell ref="Z130:Z131"/>
    <mergeCell ref="AA130:AA131"/>
    <mergeCell ref="B131:C131"/>
    <mergeCell ref="A130:A131"/>
    <mergeCell ref="D130:D131"/>
    <mergeCell ref="E130:E131"/>
    <mergeCell ref="F130:F131"/>
    <mergeCell ref="G130:G131"/>
    <mergeCell ref="H130:H131"/>
    <mergeCell ref="I130:I131"/>
    <mergeCell ref="J130:J131"/>
    <mergeCell ref="K130:K131"/>
    <mergeCell ref="L128:L129"/>
    <mergeCell ref="M128:M129"/>
    <mergeCell ref="N128:T129"/>
    <mergeCell ref="U128:V129"/>
    <mergeCell ref="W128:X129"/>
    <mergeCell ref="Y128:Y129"/>
    <mergeCell ref="Z128:Z129"/>
    <mergeCell ref="AA128:AA129"/>
    <mergeCell ref="B129:C129"/>
    <mergeCell ref="A128:A129"/>
    <mergeCell ref="D128:D129"/>
    <mergeCell ref="E128:E129"/>
    <mergeCell ref="F128:F129"/>
    <mergeCell ref="G128:G129"/>
    <mergeCell ref="H128:H129"/>
    <mergeCell ref="I128:I129"/>
    <mergeCell ref="J128:J129"/>
    <mergeCell ref="K128:K129"/>
    <mergeCell ref="L126:L127"/>
    <mergeCell ref="M126:M127"/>
    <mergeCell ref="N126:T127"/>
    <mergeCell ref="U126:V127"/>
    <mergeCell ref="W126:X127"/>
    <mergeCell ref="Y126:Y127"/>
    <mergeCell ref="Z126:Z127"/>
    <mergeCell ref="AA126:AA127"/>
    <mergeCell ref="B127:C127"/>
    <mergeCell ref="A126:A127"/>
    <mergeCell ref="D126:D127"/>
    <mergeCell ref="E126:E127"/>
    <mergeCell ref="F126:F127"/>
    <mergeCell ref="G126:G127"/>
    <mergeCell ref="H126:H127"/>
    <mergeCell ref="I126:I127"/>
    <mergeCell ref="J126:J127"/>
    <mergeCell ref="K126:K127"/>
    <mergeCell ref="A124:A125"/>
    <mergeCell ref="D124:D125"/>
    <mergeCell ref="E124:E125"/>
    <mergeCell ref="F124:F125"/>
    <mergeCell ref="G124:G125"/>
    <mergeCell ref="H124:H125"/>
    <mergeCell ref="I124:I125"/>
    <mergeCell ref="J124:J125"/>
    <mergeCell ref="K124:K125"/>
    <mergeCell ref="L124:L125"/>
    <mergeCell ref="M124:M125"/>
    <mergeCell ref="N124:T125"/>
    <mergeCell ref="U124:V125"/>
    <mergeCell ref="W124:X125"/>
    <mergeCell ref="Y124:Y125"/>
    <mergeCell ref="Z124:Z125"/>
    <mergeCell ref="AA124:AA125"/>
    <mergeCell ref="B125:C125"/>
    <mergeCell ref="A118:G119"/>
    <mergeCell ref="A121:C121"/>
    <mergeCell ref="D121:F121"/>
    <mergeCell ref="H121:L121"/>
    <mergeCell ref="N121:T121"/>
    <mergeCell ref="U121:V121"/>
    <mergeCell ref="W121:X121"/>
    <mergeCell ref="Y121:AA121"/>
    <mergeCell ref="A122:A123"/>
    <mergeCell ref="D122:D123"/>
    <mergeCell ref="E122:E123"/>
    <mergeCell ref="F122:F123"/>
    <mergeCell ref="G122:G123"/>
    <mergeCell ref="H122:H123"/>
    <mergeCell ref="I122:I123"/>
    <mergeCell ref="J122:J123"/>
    <mergeCell ref="K122:K123"/>
    <mergeCell ref="L122:L123"/>
    <mergeCell ref="M122:M123"/>
    <mergeCell ref="N122:T123"/>
    <mergeCell ref="U122:V123"/>
    <mergeCell ref="W122:X123"/>
    <mergeCell ref="Y122:Y123"/>
    <mergeCell ref="Z122:Z123"/>
    <mergeCell ref="AA122:AA123"/>
    <mergeCell ref="B123:C123"/>
    <mergeCell ref="G115:AA115"/>
    <mergeCell ref="A116:D116"/>
    <mergeCell ref="E116:AA116"/>
    <mergeCell ref="A72:G73"/>
    <mergeCell ref="A95:G96"/>
    <mergeCell ref="L113:L114"/>
    <mergeCell ref="M113:M114"/>
    <mergeCell ref="N113:T114"/>
    <mergeCell ref="U113:V114"/>
    <mergeCell ref="W113:X114"/>
    <mergeCell ref="Y113:Y114"/>
    <mergeCell ref="Z113:Z114"/>
    <mergeCell ref="AA113:AA114"/>
    <mergeCell ref="B114:C114"/>
    <mergeCell ref="A113:A114"/>
    <mergeCell ref="D113:D114"/>
    <mergeCell ref="E113:E114"/>
    <mergeCell ref="F113:F114"/>
    <mergeCell ref="G113:G114"/>
    <mergeCell ref="H113:H114"/>
    <mergeCell ref="I113:I114"/>
    <mergeCell ref="J113:J114"/>
    <mergeCell ref="K113:K114"/>
    <mergeCell ref="L111:L112"/>
    <mergeCell ref="M111:M112"/>
    <mergeCell ref="N111:T112"/>
    <mergeCell ref="U111:V112"/>
    <mergeCell ref="W111:X112"/>
    <mergeCell ref="Y111:Y112"/>
    <mergeCell ref="Z111:Z112"/>
    <mergeCell ref="AA111:AA112"/>
    <mergeCell ref="B112:C112"/>
    <mergeCell ref="A111:A112"/>
    <mergeCell ref="D111:D112"/>
    <mergeCell ref="E111:E112"/>
    <mergeCell ref="F111:F112"/>
    <mergeCell ref="G111:G112"/>
    <mergeCell ref="H111:H112"/>
    <mergeCell ref="I111:I112"/>
    <mergeCell ref="J111:J112"/>
    <mergeCell ref="K111:K112"/>
    <mergeCell ref="L109:L110"/>
    <mergeCell ref="M109:M110"/>
    <mergeCell ref="N109:T110"/>
    <mergeCell ref="U109:V110"/>
    <mergeCell ref="W109:X110"/>
    <mergeCell ref="Y109:Y110"/>
    <mergeCell ref="Z109:Z110"/>
    <mergeCell ref="AA109:AA110"/>
    <mergeCell ref="B110:C110"/>
    <mergeCell ref="A109:A110"/>
    <mergeCell ref="D109:D110"/>
    <mergeCell ref="E109:E110"/>
    <mergeCell ref="F109:F110"/>
    <mergeCell ref="G109:G110"/>
    <mergeCell ref="H109:H110"/>
    <mergeCell ref="I109:I110"/>
    <mergeCell ref="J109:J110"/>
    <mergeCell ref="K109:K110"/>
    <mergeCell ref="L107:L108"/>
    <mergeCell ref="M107:M108"/>
    <mergeCell ref="N107:T108"/>
    <mergeCell ref="U107:V108"/>
    <mergeCell ref="W107:X108"/>
    <mergeCell ref="Y107:Y108"/>
    <mergeCell ref="Z107:Z108"/>
    <mergeCell ref="AA107:AA108"/>
    <mergeCell ref="B108:C108"/>
    <mergeCell ref="A107:A108"/>
    <mergeCell ref="D107:D108"/>
    <mergeCell ref="E107:E108"/>
    <mergeCell ref="F107:F108"/>
    <mergeCell ref="G107:G108"/>
    <mergeCell ref="H107:H108"/>
    <mergeCell ref="I107:I108"/>
    <mergeCell ref="J107:J108"/>
    <mergeCell ref="K107:K108"/>
    <mergeCell ref="L105:L106"/>
    <mergeCell ref="M105:M106"/>
    <mergeCell ref="N105:T106"/>
    <mergeCell ref="U105:V106"/>
    <mergeCell ref="W105:X106"/>
    <mergeCell ref="Y105:Y106"/>
    <mergeCell ref="Z105:Z106"/>
    <mergeCell ref="AA105:AA106"/>
    <mergeCell ref="B106:C106"/>
    <mergeCell ref="A105:A106"/>
    <mergeCell ref="D105:D106"/>
    <mergeCell ref="E105:E106"/>
    <mergeCell ref="F105:F106"/>
    <mergeCell ref="G105:G106"/>
    <mergeCell ref="H105:H106"/>
    <mergeCell ref="I105:I106"/>
    <mergeCell ref="J105:J106"/>
    <mergeCell ref="K105:K106"/>
    <mergeCell ref="L103:L104"/>
    <mergeCell ref="M103:M104"/>
    <mergeCell ref="N103:T104"/>
    <mergeCell ref="U103:V104"/>
    <mergeCell ref="W103:X104"/>
    <mergeCell ref="Y103:Y104"/>
    <mergeCell ref="Z103:Z104"/>
    <mergeCell ref="AA103:AA104"/>
    <mergeCell ref="B104:C104"/>
    <mergeCell ref="A103:A104"/>
    <mergeCell ref="D103:D104"/>
    <mergeCell ref="E103:E104"/>
    <mergeCell ref="F103:F104"/>
    <mergeCell ref="G103:G104"/>
    <mergeCell ref="H103:H104"/>
    <mergeCell ref="I103:I104"/>
    <mergeCell ref="J103:J104"/>
    <mergeCell ref="K103:K104"/>
    <mergeCell ref="L101:L102"/>
    <mergeCell ref="M101:M102"/>
    <mergeCell ref="N101:T102"/>
    <mergeCell ref="U101:V102"/>
    <mergeCell ref="W101:X102"/>
    <mergeCell ref="Y101:Y102"/>
    <mergeCell ref="Z101:Z102"/>
    <mergeCell ref="AA101:AA102"/>
    <mergeCell ref="B102:C102"/>
    <mergeCell ref="A101:A102"/>
    <mergeCell ref="D101:D102"/>
    <mergeCell ref="E101:E102"/>
    <mergeCell ref="F101:F102"/>
    <mergeCell ref="G101:G102"/>
    <mergeCell ref="H101:H102"/>
    <mergeCell ref="I101:I102"/>
    <mergeCell ref="J101:J102"/>
    <mergeCell ref="K101:K102"/>
    <mergeCell ref="G92:AA92"/>
    <mergeCell ref="A93:D93"/>
    <mergeCell ref="E93:AA93"/>
    <mergeCell ref="A98:C98"/>
    <mergeCell ref="A99:A100"/>
    <mergeCell ref="D99:D100"/>
    <mergeCell ref="E99:E100"/>
    <mergeCell ref="F99:F100"/>
    <mergeCell ref="G99:G100"/>
    <mergeCell ref="H99:H100"/>
    <mergeCell ref="I99:I100"/>
    <mergeCell ref="J99:J100"/>
    <mergeCell ref="K99:K100"/>
    <mergeCell ref="L99:L100"/>
    <mergeCell ref="M99:M100"/>
    <mergeCell ref="N99:T100"/>
    <mergeCell ref="U99:V100"/>
    <mergeCell ref="W99:X100"/>
    <mergeCell ref="Y99:Y100"/>
    <mergeCell ref="Z99:Z100"/>
    <mergeCell ref="AA99:AA100"/>
    <mergeCell ref="B100:C100"/>
    <mergeCell ref="W98:X98"/>
    <mergeCell ref="Y98:AA98"/>
    <mergeCell ref="D98:F98"/>
    <mergeCell ref="H98:L98"/>
    <mergeCell ref="N98:T98"/>
    <mergeCell ref="U98:V98"/>
    <mergeCell ref="L90:L91"/>
    <mergeCell ref="M90:M91"/>
    <mergeCell ref="N90:T91"/>
    <mergeCell ref="U90:V91"/>
    <mergeCell ref="W90:X91"/>
    <mergeCell ref="Y90:Y91"/>
    <mergeCell ref="Z90:Z91"/>
    <mergeCell ref="AA90:AA91"/>
    <mergeCell ref="B91:C91"/>
    <mergeCell ref="A90:A91"/>
    <mergeCell ref="D90:D91"/>
    <mergeCell ref="E90:E91"/>
    <mergeCell ref="F90:F91"/>
    <mergeCell ref="G90:G91"/>
    <mergeCell ref="H90:H91"/>
    <mergeCell ref="I90:I91"/>
    <mergeCell ref="J90:J91"/>
    <mergeCell ref="K90:K91"/>
    <mergeCell ref="W86:X87"/>
    <mergeCell ref="Y86:Y87"/>
    <mergeCell ref="Z86:Z87"/>
    <mergeCell ref="AA86:AA87"/>
    <mergeCell ref="B87:C87"/>
    <mergeCell ref="A88:A89"/>
    <mergeCell ref="D88:D89"/>
    <mergeCell ref="E88:E89"/>
    <mergeCell ref="F88:F89"/>
    <mergeCell ref="G88:G89"/>
    <mergeCell ref="H88:H89"/>
    <mergeCell ref="I88:I89"/>
    <mergeCell ref="J88:J89"/>
    <mergeCell ref="K88:K89"/>
    <mergeCell ref="L88:L89"/>
    <mergeCell ref="M88:M89"/>
    <mergeCell ref="N88:T89"/>
    <mergeCell ref="U88:V89"/>
    <mergeCell ref="W88:X89"/>
    <mergeCell ref="Y88:Y89"/>
    <mergeCell ref="Z88:Z89"/>
    <mergeCell ref="AA88:AA89"/>
    <mergeCell ref="B89:C89"/>
    <mergeCell ref="A86:A87"/>
    <mergeCell ref="D86:D87"/>
    <mergeCell ref="E86:E87"/>
    <mergeCell ref="F86:F87"/>
    <mergeCell ref="G86:G87"/>
    <mergeCell ref="H86:H87"/>
    <mergeCell ref="I86:I87"/>
    <mergeCell ref="J86:J87"/>
    <mergeCell ref="K86:K87"/>
    <mergeCell ref="A84:A85"/>
    <mergeCell ref="D84:D85"/>
    <mergeCell ref="E84:E85"/>
    <mergeCell ref="F84:F85"/>
    <mergeCell ref="G84:G85"/>
    <mergeCell ref="H84:H85"/>
    <mergeCell ref="I84:I85"/>
    <mergeCell ref="J84:J85"/>
    <mergeCell ref="K84:K85"/>
    <mergeCell ref="B85:C85"/>
    <mergeCell ref="L82:L83"/>
    <mergeCell ref="M82:M83"/>
    <mergeCell ref="N82:T83"/>
    <mergeCell ref="U82:V83"/>
    <mergeCell ref="W82:X83"/>
    <mergeCell ref="Y82:Y83"/>
    <mergeCell ref="Z82:Z83"/>
    <mergeCell ref="W84:X85"/>
    <mergeCell ref="Y84:Y85"/>
    <mergeCell ref="Z84:Z85"/>
    <mergeCell ref="AA82:AA83"/>
    <mergeCell ref="B83:C83"/>
    <mergeCell ref="A82:A83"/>
    <mergeCell ref="D82:D83"/>
    <mergeCell ref="E82:E83"/>
    <mergeCell ref="F82:F83"/>
    <mergeCell ref="G82:G83"/>
    <mergeCell ref="H82:H83"/>
    <mergeCell ref="I82:I83"/>
    <mergeCell ref="J82:J83"/>
    <mergeCell ref="K82:K83"/>
    <mergeCell ref="L80:L81"/>
    <mergeCell ref="M80:M81"/>
    <mergeCell ref="N80:T81"/>
    <mergeCell ref="U80:V81"/>
    <mergeCell ref="W80:X81"/>
    <mergeCell ref="Y80:Y81"/>
    <mergeCell ref="Z80:Z81"/>
    <mergeCell ref="AA80:AA81"/>
    <mergeCell ref="B81:C81"/>
    <mergeCell ref="A80:A81"/>
    <mergeCell ref="D80:D81"/>
    <mergeCell ref="E80:E81"/>
    <mergeCell ref="F80:F81"/>
    <mergeCell ref="G80:G81"/>
    <mergeCell ref="H80:H81"/>
    <mergeCell ref="I80:I81"/>
    <mergeCell ref="J80:J81"/>
    <mergeCell ref="K80:K81"/>
    <mergeCell ref="L78:L79"/>
    <mergeCell ref="M78:M79"/>
    <mergeCell ref="N78:T79"/>
    <mergeCell ref="U78:V79"/>
    <mergeCell ref="W78:X79"/>
    <mergeCell ref="Y78:Y79"/>
    <mergeCell ref="Z78:Z79"/>
    <mergeCell ref="AA78:AA79"/>
    <mergeCell ref="B79:C79"/>
    <mergeCell ref="A78:A79"/>
    <mergeCell ref="D78:D79"/>
    <mergeCell ref="E78:E79"/>
    <mergeCell ref="F78:F79"/>
    <mergeCell ref="G78:G79"/>
    <mergeCell ref="H78:H79"/>
    <mergeCell ref="I78:I79"/>
    <mergeCell ref="J78:J79"/>
    <mergeCell ref="K78:K79"/>
    <mergeCell ref="AA67:AA68"/>
    <mergeCell ref="B68:C68"/>
    <mergeCell ref="G69:AA69"/>
    <mergeCell ref="A70:D70"/>
    <mergeCell ref="E70:AA70"/>
    <mergeCell ref="A75:C75"/>
    <mergeCell ref="A76:A77"/>
    <mergeCell ref="D76:D77"/>
    <mergeCell ref="E76:E77"/>
    <mergeCell ref="F76:F77"/>
    <mergeCell ref="G76:G77"/>
    <mergeCell ref="H76:H77"/>
    <mergeCell ref="I76:I77"/>
    <mergeCell ref="J76:J77"/>
    <mergeCell ref="K76:K77"/>
    <mergeCell ref="L76:L77"/>
    <mergeCell ref="M76:M77"/>
    <mergeCell ref="N76:T77"/>
    <mergeCell ref="U76:V77"/>
    <mergeCell ref="W76:X77"/>
    <mergeCell ref="Y76:Y77"/>
    <mergeCell ref="Z76:Z77"/>
    <mergeCell ref="AA76:AA77"/>
    <mergeCell ref="B77:C77"/>
    <mergeCell ref="A67:A68"/>
    <mergeCell ref="D67:D68"/>
    <mergeCell ref="E67:E68"/>
    <mergeCell ref="F67:F68"/>
    <mergeCell ref="G67:G68"/>
    <mergeCell ref="H67:H68"/>
    <mergeCell ref="I67:I68"/>
    <mergeCell ref="J67:J68"/>
    <mergeCell ref="K67:K68"/>
    <mergeCell ref="A65:A66"/>
    <mergeCell ref="D65:D66"/>
    <mergeCell ref="E65:E66"/>
    <mergeCell ref="F65:F66"/>
    <mergeCell ref="G65:G66"/>
    <mergeCell ref="H65:H66"/>
    <mergeCell ref="I65:I66"/>
    <mergeCell ref="J65:J66"/>
    <mergeCell ref="K65:K66"/>
    <mergeCell ref="B66:C66"/>
    <mergeCell ref="L63:L64"/>
    <mergeCell ref="M63:M64"/>
    <mergeCell ref="N63:T64"/>
    <mergeCell ref="U63:V64"/>
    <mergeCell ref="W63:X64"/>
    <mergeCell ref="Y63:Y64"/>
    <mergeCell ref="W65:X66"/>
    <mergeCell ref="Y65:Y66"/>
    <mergeCell ref="Z63:Z64"/>
    <mergeCell ref="AA63:AA64"/>
    <mergeCell ref="B64:C64"/>
    <mergeCell ref="A63:A64"/>
    <mergeCell ref="D63:D64"/>
    <mergeCell ref="E63:E64"/>
    <mergeCell ref="F63:F64"/>
    <mergeCell ref="G63:G64"/>
    <mergeCell ref="H63:H64"/>
    <mergeCell ref="I63:I64"/>
    <mergeCell ref="J63:J64"/>
    <mergeCell ref="K63:K64"/>
    <mergeCell ref="L61:L62"/>
    <mergeCell ref="M61:M62"/>
    <mergeCell ref="N61:T62"/>
    <mergeCell ref="U61:V62"/>
    <mergeCell ref="W61:X62"/>
    <mergeCell ref="Y61:Y62"/>
    <mergeCell ref="Z61:Z62"/>
    <mergeCell ref="AA61:AA62"/>
    <mergeCell ref="B62:C62"/>
    <mergeCell ref="A61:A62"/>
    <mergeCell ref="D61:D62"/>
    <mergeCell ref="E61:E62"/>
    <mergeCell ref="F61:F62"/>
    <mergeCell ref="G61:G62"/>
    <mergeCell ref="H61:H62"/>
    <mergeCell ref="I61:I62"/>
    <mergeCell ref="J61:J62"/>
    <mergeCell ref="K61:K62"/>
    <mergeCell ref="L59:L60"/>
    <mergeCell ref="M59:M60"/>
    <mergeCell ref="N59:T60"/>
    <mergeCell ref="U59:V60"/>
    <mergeCell ref="W59:X60"/>
    <mergeCell ref="Y59:Y60"/>
    <mergeCell ref="Z59:Z60"/>
    <mergeCell ref="AA59:AA60"/>
    <mergeCell ref="B60:C60"/>
    <mergeCell ref="A59:A60"/>
    <mergeCell ref="D59:D60"/>
    <mergeCell ref="E59:E60"/>
    <mergeCell ref="F59:F60"/>
    <mergeCell ref="G59:G60"/>
    <mergeCell ref="H59:H60"/>
    <mergeCell ref="I59:I60"/>
    <mergeCell ref="J59:J60"/>
    <mergeCell ref="K59:K60"/>
    <mergeCell ref="L57:L58"/>
    <mergeCell ref="M57:M58"/>
    <mergeCell ref="N57:T58"/>
    <mergeCell ref="U57:V58"/>
    <mergeCell ref="W57:X58"/>
    <mergeCell ref="Y57:Y58"/>
    <mergeCell ref="Z57:Z58"/>
    <mergeCell ref="AA57:AA58"/>
    <mergeCell ref="B58:C58"/>
    <mergeCell ref="A57:A58"/>
    <mergeCell ref="D57:D58"/>
    <mergeCell ref="E57:E58"/>
    <mergeCell ref="F57:F58"/>
    <mergeCell ref="G57:G58"/>
    <mergeCell ref="H57:H58"/>
    <mergeCell ref="I57:I58"/>
    <mergeCell ref="J57:J58"/>
    <mergeCell ref="K57:K58"/>
    <mergeCell ref="H53:H54"/>
    <mergeCell ref="I53:I54"/>
    <mergeCell ref="J53:J54"/>
    <mergeCell ref="K53:K54"/>
    <mergeCell ref="B54:C54"/>
    <mergeCell ref="K55:K56"/>
    <mergeCell ref="L55:L56"/>
    <mergeCell ref="M55:M56"/>
    <mergeCell ref="N55:T56"/>
    <mergeCell ref="U55:V56"/>
    <mergeCell ref="W55:X56"/>
    <mergeCell ref="Y55:Y56"/>
    <mergeCell ref="Z55:Z56"/>
    <mergeCell ref="AA55:AA56"/>
    <mergeCell ref="A55:A56"/>
    <mergeCell ref="D55:D56"/>
    <mergeCell ref="E55:E56"/>
    <mergeCell ref="F55:F56"/>
    <mergeCell ref="G55:G56"/>
    <mergeCell ref="H55:H56"/>
    <mergeCell ref="I55:I56"/>
    <mergeCell ref="J55:J56"/>
    <mergeCell ref="B56:C56"/>
    <mergeCell ref="Z44:Z45"/>
    <mergeCell ref="AA44:AA45"/>
    <mergeCell ref="B45:C45"/>
    <mergeCell ref="A47:D47"/>
    <mergeCell ref="E47:AA47"/>
    <mergeCell ref="A49:G50"/>
    <mergeCell ref="A52:C52"/>
    <mergeCell ref="A44:A45"/>
    <mergeCell ref="D44:D45"/>
    <mergeCell ref="E44:E45"/>
    <mergeCell ref="F44:F45"/>
    <mergeCell ref="G44:G45"/>
    <mergeCell ref="H44:H45"/>
    <mergeCell ref="I44:I45"/>
    <mergeCell ref="J44:J45"/>
    <mergeCell ref="K44:K45"/>
    <mergeCell ref="L53:L54"/>
    <mergeCell ref="M53:M54"/>
    <mergeCell ref="N53:T54"/>
    <mergeCell ref="U53:V54"/>
    <mergeCell ref="W53:X54"/>
    <mergeCell ref="Y53:Y54"/>
    <mergeCell ref="Z53:Z54"/>
    <mergeCell ref="D52:F52"/>
    <mergeCell ref="H52:L52"/>
    <mergeCell ref="N52:T52"/>
    <mergeCell ref="U52:V52"/>
    <mergeCell ref="A53:A54"/>
    <mergeCell ref="D53:D54"/>
    <mergeCell ref="E53:E54"/>
    <mergeCell ref="F53:F54"/>
    <mergeCell ref="G53:G54"/>
    <mergeCell ref="A42:A43"/>
    <mergeCell ref="D42:D43"/>
    <mergeCell ref="E42:E43"/>
    <mergeCell ref="F42:F43"/>
    <mergeCell ref="G42:G43"/>
    <mergeCell ref="H42:H43"/>
    <mergeCell ref="I42:I43"/>
    <mergeCell ref="J42:J43"/>
    <mergeCell ref="K42:K43"/>
    <mergeCell ref="B43:C43"/>
    <mergeCell ref="A40:A41"/>
    <mergeCell ref="D40:D41"/>
    <mergeCell ref="E40:E41"/>
    <mergeCell ref="F40:F41"/>
    <mergeCell ref="G40:G41"/>
    <mergeCell ref="H40:H41"/>
    <mergeCell ref="I40:I41"/>
    <mergeCell ref="J40:J41"/>
    <mergeCell ref="K40:K41"/>
    <mergeCell ref="B41:C41"/>
    <mergeCell ref="A38:A39"/>
    <mergeCell ref="D38:D39"/>
    <mergeCell ref="E38:E39"/>
    <mergeCell ref="F38:F39"/>
    <mergeCell ref="G38:G39"/>
    <mergeCell ref="H38:H39"/>
    <mergeCell ref="I38:I39"/>
    <mergeCell ref="J38:J39"/>
    <mergeCell ref="K38:K39"/>
    <mergeCell ref="B39:C39"/>
    <mergeCell ref="Y34:Y35"/>
    <mergeCell ref="Z34:Z35"/>
    <mergeCell ref="AA34:AA35"/>
    <mergeCell ref="B35:C35"/>
    <mergeCell ref="A36:A37"/>
    <mergeCell ref="D36:D37"/>
    <mergeCell ref="E36:E37"/>
    <mergeCell ref="F36:F37"/>
    <mergeCell ref="G36:G37"/>
    <mergeCell ref="H36:H37"/>
    <mergeCell ref="I36:I37"/>
    <mergeCell ref="J36:J37"/>
    <mergeCell ref="K36:K37"/>
    <mergeCell ref="L36:L37"/>
    <mergeCell ref="M36:M37"/>
    <mergeCell ref="N36:T37"/>
    <mergeCell ref="U36:V37"/>
    <mergeCell ref="W36:X37"/>
    <mergeCell ref="Y36:Y37"/>
    <mergeCell ref="Z36:Z37"/>
    <mergeCell ref="AA36:AA37"/>
    <mergeCell ref="B37:C37"/>
    <mergeCell ref="A34:A35"/>
    <mergeCell ref="D34:D35"/>
    <mergeCell ref="E34:E35"/>
    <mergeCell ref="F34:F35"/>
    <mergeCell ref="G34:G35"/>
    <mergeCell ref="H34:H35"/>
    <mergeCell ref="I34:I35"/>
    <mergeCell ref="J34:J35"/>
    <mergeCell ref="K34:K35"/>
    <mergeCell ref="Y29:AA29"/>
    <mergeCell ref="A32:A33"/>
    <mergeCell ref="D32:D33"/>
    <mergeCell ref="E32:E33"/>
    <mergeCell ref="F32:F33"/>
    <mergeCell ref="G32:G33"/>
    <mergeCell ref="H32:H33"/>
    <mergeCell ref="I32:I33"/>
    <mergeCell ref="J32:J33"/>
    <mergeCell ref="K32:K33"/>
    <mergeCell ref="L32:L33"/>
    <mergeCell ref="M32:M33"/>
    <mergeCell ref="N32:T33"/>
    <mergeCell ref="U32:V33"/>
    <mergeCell ref="W32:X33"/>
    <mergeCell ref="Y32:Y33"/>
    <mergeCell ref="Z32:Z33"/>
    <mergeCell ref="AA32:AA33"/>
    <mergeCell ref="B33:C33"/>
    <mergeCell ref="A29:C29"/>
    <mergeCell ref="A30:A31"/>
    <mergeCell ref="D30:D31"/>
    <mergeCell ref="E30:E31"/>
    <mergeCell ref="F30:F31"/>
    <mergeCell ref="G30:G31"/>
    <mergeCell ref="H30:H31"/>
    <mergeCell ref="I30:I31"/>
    <mergeCell ref="J30:J31"/>
    <mergeCell ref="K30:K31"/>
    <mergeCell ref="L30:L31"/>
    <mergeCell ref="M30:M31"/>
    <mergeCell ref="N30:T31"/>
    <mergeCell ref="U30:V31"/>
    <mergeCell ref="W30:X31"/>
    <mergeCell ref="Y30:Y31"/>
    <mergeCell ref="Z30:Z31"/>
    <mergeCell ref="B31:C31"/>
    <mergeCell ref="B22:C22"/>
    <mergeCell ref="A21:A22"/>
    <mergeCell ref="D21:D22"/>
    <mergeCell ref="E21:E22"/>
    <mergeCell ref="F21:F22"/>
    <mergeCell ref="G21:G22"/>
    <mergeCell ref="H21:H22"/>
    <mergeCell ref="I21:I22"/>
    <mergeCell ref="U17:V18"/>
    <mergeCell ref="M19:M20"/>
    <mergeCell ref="N19:T20"/>
    <mergeCell ref="U19:V20"/>
    <mergeCell ref="W19:X20"/>
    <mergeCell ref="Y19:Y20"/>
    <mergeCell ref="AA21:AA22"/>
    <mergeCell ref="A24:D24"/>
    <mergeCell ref="A26:G27"/>
    <mergeCell ref="E24:AA24"/>
    <mergeCell ref="G23:AA23"/>
    <mergeCell ref="J21:J22"/>
    <mergeCell ref="K21:K22"/>
    <mergeCell ref="L21:L22"/>
    <mergeCell ref="M21:M22"/>
    <mergeCell ref="N21:T22"/>
    <mergeCell ref="U21:V22"/>
    <mergeCell ref="W21:X22"/>
    <mergeCell ref="Y21:Y22"/>
    <mergeCell ref="I17:I18"/>
    <mergeCell ref="J17:J18"/>
    <mergeCell ref="L17:L18"/>
    <mergeCell ref="K17:K18"/>
    <mergeCell ref="M17:M18"/>
    <mergeCell ref="N17:T18"/>
    <mergeCell ref="A1:G2"/>
    <mergeCell ref="D19:D20"/>
    <mergeCell ref="F19:F20"/>
    <mergeCell ref="E19:E20"/>
    <mergeCell ref="G19:G20"/>
    <mergeCell ref="H19:H20"/>
    <mergeCell ref="I19:I20"/>
    <mergeCell ref="J19:J20"/>
    <mergeCell ref="L19:L20"/>
    <mergeCell ref="K19:K20"/>
    <mergeCell ref="Y15:Y16"/>
    <mergeCell ref="Z15:Z16"/>
    <mergeCell ref="AA15:AA16"/>
    <mergeCell ref="E15:E16"/>
    <mergeCell ref="D17:D18"/>
    <mergeCell ref="E17:E18"/>
    <mergeCell ref="W17:X18"/>
    <mergeCell ref="Y17:Y18"/>
    <mergeCell ref="Z17:Z18"/>
    <mergeCell ref="AA17:AA18"/>
    <mergeCell ref="D15:D16"/>
    <mergeCell ref="F15:F16"/>
    <mergeCell ref="G15:G16"/>
    <mergeCell ref="H15:H16"/>
    <mergeCell ref="J15:J16"/>
    <mergeCell ref="L15:L16"/>
    <mergeCell ref="I15:I16"/>
    <mergeCell ref="K15:K16"/>
    <mergeCell ref="M15:M16"/>
    <mergeCell ref="N15:T16"/>
    <mergeCell ref="F17:F18"/>
    <mergeCell ref="M5:M6"/>
    <mergeCell ref="AA11:AA12"/>
    <mergeCell ref="K11:K12"/>
    <mergeCell ref="D13:D14"/>
    <mergeCell ref="E13:E14"/>
    <mergeCell ref="F13:F14"/>
    <mergeCell ref="G13:G14"/>
    <mergeCell ref="H13:H14"/>
    <mergeCell ref="I13:I14"/>
    <mergeCell ref="J13:J14"/>
    <mergeCell ref="K13:K14"/>
    <mergeCell ref="L13:L14"/>
    <mergeCell ref="M13:M14"/>
    <mergeCell ref="N13:T14"/>
    <mergeCell ref="AA13:AA14"/>
    <mergeCell ref="Z13:Z14"/>
    <mergeCell ref="Y13:Y14"/>
    <mergeCell ref="W13:X14"/>
    <mergeCell ref="U13:V14"/>
    <mergeCell ref="A13:A14"/>
    <mergeCell ref="A15:A16"/>
    <mergeCell ref="A17:A18"/>
    <mergeCell ref="A19:A20"/>
    <mergeCell ref="B12:C12"/>
    <mergeCell ref="B14:C14"/>
    <mergeCell ref="B16:C16"/>
    <mergeCell ref="B18:C18"/>
    <mergeCell ref="B20:C20"/>
    <mergeCell ref="A4:C4"/>
    <mergeCell ref="A6:C6"/>
    <mergeCell ref="D5:D6"/>
    <mergeCell ref="E5:E6"/>
    <mergeCell ref="F5:F6"/>
    <mergeCell ref="G5:G6"/>
    <mergeCell ref="H5:H6"/>
    <mergeCell ref="I5:I6"/>
    <mergeCell ref="A5:B5"/>
    <mergeCell ref="D11:D12"/>
    <mergeCell ref="E11:E12"/>
    <mergeCell ref="F11:F12"/>
    <mergeCell ref="G11:G12"/>
    <mergeCell ref="H11:H12"/>
    <mergeCell ref="I11:I12"/>
    <mergeCell ref="D9:D10"/>
    <mergeCell ref="E9:E10"/>
    <mergeCell ref="F9:F10"/>
    <mergeCell ref="G9:G10"/>
    <mergeCell ref="H9:H10"/>
    <mergeCell ref="I9:I10"/>
    <mergeCell ref="G17:G18"/>
    <mergeCell ref="H17:H18"/>
    <mergeCell ref="D4:F4"/>
    <mergeCell ref="H4:L4"/>
    <mergeCell ref="N4:T4"/>
    <mergeCell ref="U4:X4"/>
    <mergeCell ref="Y5:AA6"/>
    <mergeCell ref="Z9:Z10"/>
    <mergeCell ref="Y9:Y10"/>
    <mergeCell ref="AA9:AA10"/>
    <mergeCell ref="K5:K6"/>
    <mergeCell ref="L5:L6"/>
    <mergeCell ref="N5:N6"/>
    <mergeCell ref="O5:O6"/>
    <mergeCell ref="P5:P6"/>
    <mergeCell ref="Q5:Q6"/>
    <mergeCell ref="R5:R6"/>
    <mergeCell ref="S5:S6"/>
    <mergeCell ref="T5:T6"/>
    <mergeCell ref="U5:X6"/>
    <mergeCell ref="D8:F8"/>
    <mergeCell ref="H8:L8"/>
    <mergeCell ref="L9:L10"/>
    <mergeCell ref="M9:M10"/>
    <mergeCell ref="N9:T10"/>
    <mergeCell ref="U9:V10"/>
    <mergeCell ref="W9:X10"/>
    <mergeCell ref="J9:J10"/>
    <mergeCell ref="K9:K10"/>
    <mergeCell ref="M38:M39"/>
    <mergeCell ref="L34:L35"/>
    <mergeCell ref="M34:M35"/>
    <mergeCell ref="N34:T35"/>
    <mergeCell ref="U34:V35"/>
    <mergeCell ref="W34:X35"/>
    <mergeCell ref="W67:X68"/>
    <mergeCell ref="Y67:Y68"/>
    <mergeCell ref="Z67:Z68"/>
    <mergeCell ref="Y38:Y39"/>
    <mergeCell ref="Z38:Z39"/>
    <mergeCell ref="J5:J6"/>
    <mergeCell ref="W8:X8"/>
    <mergeCell ref="Y8:AA8"/>
    <mergeCell ref="Y4:AA4"/>
    <mergeCell ref="J11:J12"/>
    <mergeCell ref="L11:L12"/>
    <mergeCell ref="M11:M12"/>
    <mergeCell ref="N11:T12"/>
    <mergeCell ref="U11:V12"/>
    <mergeCell ref="W11:X12"/>
    <mergeCell ref="U15:V16"/>
    <mergeCell ref="W15:X16"/>
    <mergeCell ref="AA19:AA20"/>
    <mergeCell ref="Z19:Z20"/>
    <mergeCell ref="Z21:Z22"/>
    <mergeCell ref="W29:X29"/>
    <mergeCell ref="AA30:AA31"/>
    <mergeCell ref="W44:X45"/>
    <mergeCell ref="Y44:Y45"/>
    <mergeCell ref="Y11:Y12"/>
    <mergeCell ref="Z11:Z12"/>
    <mergeCell ref="Z65:Z66"/>
    <mergeCell ref="AA65:AA66"/>
    <mergeCell ref="L84:L85"/>
    <mergeCell ref="M84:M85"/>
    <mergeCell ref="N84:T85"/>
    <mergeCell ref="U84:V85"/>
    <mergeCell ref="AA38:AA39"/>
    <mergeCell ref="L40:L41"/>
    <mergeCell ref="M40:M41"/>
    <mergeCell ref="Y40:Y41"/>
    <mergeCell ref="Z40:Z41"/>
    <mergeCell ref="AA40:AA41"/>
    <mergeCell ref="L42:L43"/>
    <mergeCell ref="M42:M43"/>
    <mergeCell ref="N42:T43"/>
    <mergeCell ref="U42:V43"/>
    <mergeCell ref="W42:X43"/>
    <mergeCell ref="Y42:Y43"/>
    <mergeCell ref="Z42:Z43"/>
    <mergeCell ref="AA42:AA43"/>
    <mergeCell ref="G46:AA46"/>
    <mergeCell ref="L44:L45"/>
    <mergeCell ref="M44:M45"/>
    <mergeCell ref="N44:T45"/>
    <mergeCell ref="U44:V45"/>
    <mergeCell ref="N38:T39"/>
    <mergeCell ref="U38:V39"/>
    <mergeCell ref="W38:X39"/>
    <mergeCell ref="N40:T41"/>
    <mergeCell ref="U40:V41"/>
    <mergeCell ref="W40:X41"/>
    <mergeCell ref="L38:L39"/>
    <mergeCell ref="D75:F75"/>
    <mergeCell ref="L67:L68"/>
    <mergeCell ref="M67:M68"/>
    <mergeCell ref="N67:T68"/>
    <mergeCell ref="U67:V68"/>
    <mergeCell ref="D29:F29"/>
    <mergeCell ref="H29:L29"/>
    <mergeCell ref="N29:T29"/>
    <mergeCell ref="U29:V29"/>
    <mergeCell ref="N8:T8"/>
    <mergeCell ref="U8:V8"/>
    <mergeCell ref="A8:C8"/>
    <mergeCell ref="A9:A10"/>
    <mergeCell ref="B10:C10"/>
    <mergeCell ref="A11:A12"/>
    <mergeCell ref="AA84:AA85"/>
    <mergeCell ref="L86:L87"/>
    <mergeCell ref="M86:M87"/>
    <mergeCell ref="N86:T87"/>
    <mergeCell ref="U86:V87"/>
    <mergeCell ref="W52:X52"/>
    <mergeCell ref="Y52:AA52"/>
    <mergeCell ref="AA53:AA54"/>
    <mergeCell ref="H75:L75"/>
    <mergeCell ref="N75:T75"/>
    <mergeCell ref="U75:V75"/>
    <mergeCell ref="W75:X75"/>
    <mergeCell ref="Y75:AA75"/>
    <mergeCell ref="L65:L66"/>
    <mergeCell ref="M65:M66"/>
    <mergeCell ref="N65:T66"/>
    <mergeCell ref="U65:V66"/>
  </mergeCells>
  <phoneticPr fontId="11"/>
  <dataValidations count="3">
    <dataValidation type="list" allowBlank="1" showInputMessage="1" showErrorMessage="1" sqref="Z9 Z13 Z15 Z17 Z19 Z11 Z21 Z30 Z34 Z36 Z38 Z40 Z32 Z44 Z42 Z53 Z57 Z59 Z61 Z63 Z55 Z67 Z65 Z76 Z80 Z82 Z84 Z86 Z78 Z90 Z88 Z99 Z103 Z105 Z107 Z109 Z101 Z113 Z111 Z122 Z126 Z128 Z130 Z132 Z124 Z136 Z134 Z145 Z149 Z151 Z153 Z155 Z147 Z159 Z157 Z168 Z172 Z174 Z176 Z178 Z170 Z182 Z180 Z191 Z195 Z197 Z199 Z201 Z193 Z205 Z203 Z214 Z218 Z220 Z222 Z224 Z216 Z228 Z226 Z237 Z241 Z243 Z245 Z247 Z239 Z251 Z249 Z260 Z264 Z266 Z268 Z270 Z262 Z274 Z272 Z283 Z287 Z289 Z291 Z293 Z285 Z297 Z295" xr:uid="{00000000-0002-0000-0000-000000000000}">
      <formula1>",御供花,"</formula1>
    </dataValidation>
    <dataValidation type="list" allowBlank="1" showInputMessage="1" showErrorMessage="1" sqref="Y9 Y11 Y13 Y15 Y17 Y19 Y21 Y30 Y32 Y34 Y36 Y38 Y40 Y44 Y42 Y53 Y55 Y57 Y59 Y61 Y63 Y67 Y65 Y76 Y78 Y80 Y82 Y84 Y86 Y90 Y88 Y99 Y101 Y103 Y105 Y107 Y109 Y113 Y111 Y122 Y124 Y126 Y128 Y130 Y132 Y136 Y134 Y145 Y147 Y149 Y151 Y153 Y155 Y159 Y157 Y168 Y170 Y172 Y174 Y176 Y178 Y182 Y180 Y191 Y193 Y195 Y197 Y199 Y201 Y205 Y203 Y214 Y216 Y218 Y220 Y222 Y224 Y228 Y226 Y237 Y239 Y241 Y243 Y245 Y247 Y251 Y249 Y260 Y262 Y264 Y266 Y268 Y270 Y274 Y272 Y283 Y285 Y287 Y289 Y291 Y293 Y297 Y295" xr:uid="{00000000-0002-0000-0000-000001000000}">
      <formula1>",御供物,"</formula1>
    </dataValidation>
    <dataValidation type="list" allowBlank="1" showInputMessage="1" showErrorMessage="1" sqref="AA9:AA11 AA13 AA15 AA17 AA19 AA21 AA30:AA32 AA34 AA36 AA38 AA40 AA44 AA42 AA53:AA55 AA57 AA59 AA61 AA63 AA67 AA65 AA76:AA78 AA80 AA82 AA84 AA86 AA90 AA88 AA99:AA101 AA103 AA105 AA107 AA109 AA113 AA111 AA122:AA124 AA126 AA128 AA130 AA132 AA136 AA134 AA145:AA147 AA149 AA151 AA153 AA155 AA159 AA157 AA168:AA170 AA172 AA174 AA176 AA178 AA182 AA180 AA191:AA193 AA195 AA197 AA199 AA201 AA205 AA203 AA214:AA216 AA218 AA220 AA222 AA224 AA228 AA226 AA237:AA239 AA241 AA243 AA245 AA247 AA251 AA249 AA260:AA262 AA264 AA266 AA268 AA270 AA274 AA272 AA283:AA285 AA287 AA289 AA291 AA293 AA297 AA295" xr:uid="{00000000-0002-0000-0000-000002000000}">
      <formula1>",御見舞い,"</formula1>
    </dataValidation>
  </dataValidations>
  <pageMargins left="0.23622047244094491" right="0.23622047244094491" top="0" bottom="0" header="0.31496062992125984" footer="0.31496062992125984"/>
  <pageSetup paperSize="9" scale="91" orientation="landscape" r:id="rId1"/>
  <rowBreaks count="6" manualBreakCount="6">
    <brk id="25" max="16383" man="1"/>
    <brk id="48" max="27" man="1"/>
    <brk id="71" max="27" man="1"/>
    <brk id="94" max="27" man="1"/>
    <brk id="117" max="27" man="1"/>
    <brk id="186" max="27" man="1"/>
  </rowBreaks>
  <ignoredErrors>
    <ignoredError sqref="AB1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101B0EB-F865-4AAB-908D-937A7CB86B61}">
          <x14:formula1>
            <xm:f>Sheet1!$B$2:$B$11</xm:f>
          </x14:formula1>
          <xm:sqref>N9:T22 N30:T45 N53:T68 N76:T91 N99:T114 N122:T137 N145:T160 N168:T183 N191:T206 N214:T229 N237:T252 N260:T275 N283:T298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300"/>
  <sheetViews>
    <sheetView showGridLines="0" zoomScale="90" zoomScaleNormal="90" workbookViewId="0">
      <selection activeCell="A6" sqref="A6:C6"/>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116" t="s">
        <v>52</v>
      </c>
      <c r="B1" s="116"/>
      <c r="C1" s="116"/>
      <c r="D1" s="116"/>
      <c r="E1" s="116"/>
      <c r="F1" s="116"/>
      <c r="G1" s="116"/>
      <c r="V1" s="4"/>
      <c r="W1" s="6" t="s">
        <v>21</v>
      </c>
      <c r="X1" s="5" t="s">
        <v>23</v>
      </c>
      <c r="Y1" s="7" t="s">
        <v>22</v>
      </c>
      <c r="Z1" s="4"/>
      <c r="AA1" s="6" t="s">
        <v>21</v>
      </c>
    </row>
    <row r="2" spans="1:28" ht="9.75" customHeight="1">
      <c r="A2" s="116"/>
      <c r="B2" s="116"/>
      <c r="C2" s="116"/>
      <c r="D2" s="116"/>
      <c r="E2" s="116"/>
      <c r="F2" s="116"/>
      <c r="G2" s="116"/>
    </row>
    <row r="3" spans="1:28" ht="6" customHeight="1"/>
    <row r="4" spans="1:28" ht="17.25" customHeight="1">
      <c r="A4" s="49" t="s">
        <v>8</v>
      </c>
      <c r="B4" s="33"/>
      <c r="C4" s="34"/>
      <c r="D4" s="32" t="s">
        <v>1</v>
      </c>
      <c r="E4" s="33"/>
      <c r="F4" s="34"/>
      <c r="G4" s="9" t="s">
        <v>2</v>
      </c>
      <c r="H4" s="32" t="s">
        <v>3</v>
      </c>
      <c r="I4" s="33"/>
      <c r="J4" s="33"/>
      <c r="K4" s="33"/>
      <c r="L4" s="56"/>
      <c r="M4" s="1"/>
      <c r="N4" s="49" t="s">
        <v>13</v>
      </c>
      <c r="O4" s="33"/>
      <c r="P4" s="33"/>
      <c r="Q4" s="33"/>
      <c r="R4" s="33"/>
      <c r="S4" s="33"/>
      <c r="T4" s="56"/>
      <c r="U4" s="49" t="s">
        <v>9</v>
      </c>
      <c r="V4" s="33"/>
      <c r="W4" s="33"/>
      <c r="X4" s="56"/>
      <c r="Y4" s="49" t="s">
        <v>10</v>
      </c>
      <c r="Z4" s="33"/>
      <c r="AA4" s="56"/>
    </row>
    <row r="5" spans="1:28" ht="18" customHeight="1">
      <c r="A5" s="110" t="s">
        <v>30</v>
      </c>
      <c r="B5" s="111"/>
      <c r="C5" s="10"/>
      <c r="D5" s="104"/>
      <c r="E5" s="106" t="s">
        <v>16</v>
      </c>
      <c r="F5" s="35"/>
      <c r="G5" s="108"/>
      <c r="H5" s="104"/>
      <c r="I5" s="81" t="s">
        <v>14</v>
      </c>
      <c r="J5" s="69"/>
      <c r="K5" s="81" t="s">
        <v>15</v>
      </c>
      <c r="L5" s="83"/>
      <c r="M5" s="117"/>
      <c r="N5" s="85"/>
      <c r="O5" s="87" t="s">
        <v>17</v>
      </c>
      <c r="P5" s="89"/>
      <c r="Q5" s="87" t="s">
        <v>18</v>
      </c>
      <c r="R5" s="87" t="s">
        <v>19</v>
      </c>
      <c r="S5" s="89"/>
      <c r="T5" s="91" t="s">
        <v>15</v>
      </c>
      <c r="U5" s="93">
        <f>IFERROR(SUM(AB9:AB22)+SUM(AB30:AB45)+SUM(AB53:AB68)+SUM(AB76:AB91)+SUM(AB99:AB114)+SUM(AB122:AB137)+SUM(AB145:AB160)+SUM(AB168:AB183)+SUM(AB191:AB206)+SUM(AB214:AB229)+SUM(AB237:AB252)+SUM(AB260:AB275)+SUM(AB283:AB298),"")</f>
        <v>0</v>
      </c>
      <c r="V5" s="94"/>
      <c r="W5" s="94"/>
      <c r="X5" s="95"/>
      <c r="Y5" s="75">
        <f>SUM(W9:X22)+SUM(W30:X45)+SUM(W53:X68)+SUM(W76:X91)+SUM(W99:X114)+SUM(W122:X137)+SUM(W145:X160)+SUM(W168:X183)+SUM(W191:X206)+SUM(W214:X229)+SUM(W237:X252)+SUM(W260:X275)+SUM(W283:X298)</f>
        <v>0</v>
      </c>
      <c r="Z5" s="76"/>
      <c r="AA5" s="77"/>
    </row>
    <row r="6" spans="1:28" ht="47.1" customHeight="1">
      <c r="A6" s="101"/>
      <c r="B6" s="102"/>
      <c r="C6" s="103"/>
      <c r="D6" s="105"/>
      <c r="E6" s="107"/>
      <c r="F6" s="36"/>
      <c r="G6" s="109"/>
      <c r="H6" s="105"/>
      <c r="I6" s="82"/>
      <c r="J6" s="70"/>
      <c r="K6" s="82"/>
      <c r="L6" s="84"/>
      <c r="M6" s="117"/>
      <c r="N6" s="86"/>
      <c r="O6" s="88"/>
      <c r="P6" s="90"/>
      <c r="Q6" s="88"/>
      <c r="R6" s="88"/>
      <c r="S6" s="90"/>
      <c r="T6" s="92"/>
      <c r="U6" s="96"/>
      <c r="V6" s="97"/>
      <c r="W6" s="97"/>
      <c r="X6" s="98"/>
      <c r="Y6" s="78"/>
      <c r="Z6" s="79"/>
      <c r="AA6" s="80"/>
    </row>
    <row r="7" spans="1:28" ht="9.9499999999999993" customHeight="1"/>
    <row r="8" spans="1:28" ht="24.95" customHeight="1">
      <c r="A8" s="49" t="s">
        <v>0</v>
      </c>
      <c r="B8" s="33"/>
      <c r="C8" s="34"/>
      <c r="D8" s="32" t="s">
        <v>1</v>
      </c>
      <c r="E8" s="33"/>
      <c r="F8" s="34"/>
      <c r="G8" s="9" t="s">
        <v>2</v>
      </c>
      <c r="H8" s="32" t="s">
        <v>3</v>
      </c>
      <c r="I8" s="33"/>
      <c r="J8" s="33"/>
      <c r="K8" s="33"/>
      <c r="L8" s="34"/>
      <c r="M8" s="9" t="s">
        <v>4</v>
      </c>
      <c r="N8" s="32" t="s">
        <v>5</v>
      </c>
      <c r="O8" s="33"/>
      <c r="P8" s="33"/>
      <c r="Q8" s="33"/>
      <c r="R8" s="33"/>
      <c r="S8" s="33"/>
      <c r="T8" s="34"/>
      <c r="U8" s="32" t="s">
        <v>6</v>
      </c>
      <c r="V8" s="34"/>
      <c r="W8" s="32" t="s">
        <v>7</v>
      </c>
      <c r="X8" s="56"/>
      <c r="Y8" s="57" t="s">
        <v>12</v>
      </c>
      <c r="Z8" s="58"/>
      <c r="AA8" s="59"/>
    </row>
    <row r="9" spans="1:28" ht="20.100000000000001" customHeight="1">
      <c r="A9" s="50">
        <v>1</v>
      </c>
      <c r="B9" s="19"/>
      <c r="C9" s="15"/>
      <c r="D9" s="104"/>
      <c r="E9" s="81" t="s">
        <v>16</v>
      </c>
      <c r="F9" s="35"/>
      <c r="G9" s="114"/>
      <c r="H9" s="104"/>
      <c r="I9" s="81" t="s">
        <v>14</v>
      </c>
      <c r="J9" s="69"/>
      <c r="K9" s="81" t="s">
        <v>15</v>
      </c>
      <c r="L9" s="35"/>
      <c r="M9" s="127"/>
      <c r="N9" s="39"/>
      <c r="O9" s="40"/>
      <c r="P9" s="40"/>
      <c r="Q9" s="40"/>
      <c r="R9" s="40"/>
      <c r="S9" s="40"/>
      <c r="T9" s="41"/>
      <c r="U9" s="129"/>
      <c r="V9" s="130"/>
      <c r="W9" s="71"/>
      <c r="X9" s="72"/>
      <c r="Y9" s="62"/>
      <c r="Z9" s="60"/>
      <c r="AA9" s="54"/>
      <c r="AB9" t="str">
        <f>IF(W9="","",U9*W9)</f>
        <v/>
      </c>
    </row>
    <row r="10" spans="1:28" ht="45.95" customHeight="1">
      <c r="A10" s="51"/>
      <c r="B10" s="52"/>
      <c r="C10" s="53"/>
      <c r="D10" s="105"/>
      <c r="E10" s="82"/>
      <c r="F10" s="36"/>
      <c r="G10" s="115"/>
      <c r="H10" s="105"/>
      <c r="I10" s="82"/>
      <c r="J10" s="70"/>
      <c r="K10" s="82"/>
      <c r="L10" s="36"/>
      <c r="M10" s="128"/>
      <c r="N10" s="42"/>
      <c r="O10" s="43"/>
      <c r="P10" s="43"/>
      <c r="Q10" s="43"/>
      <c r="R10" s="43"/>
      <c r="S10" s="43"/>
      <c r="T10" s="44"/>
      <c r="U10" s="131"/>
      <c r="V10" s="132"/>
      <c r="W10" s="73"/>
      <c r="X10" s="74"/>
      <c r="Y10" s="63"/>
      <c r="Z10" s="61"/>
      <c r="AA10" s="55"/>
      <c r="AB10" t="str">
        <f>IF(W10="","",U9*W10)</f>
        <v/>
      </c>
    </row>
    <row r="11" spans="1:28" ht="20.100000000000001" customHeight="1">
      <c r="A11" s="50">
        <v>2</v>
      </c>
      <c r="B11" s="16"/>
      <c r="C11" s="12"/>
      <c r="D11" s="104"/>
      <c r="E11" s="112" t="s">
        <v>16</v>
      </c>
      <c r="F11" s="35"/>
      <c r="G11" s="114"/>
      <c r="H11" s="104"/>
      <c r="I11" s="81" t="s">
        <v>14</v>
      </c>
      <c r="J11" s="69"/>
      <c r="K11" s="81" t="s">
        <v>15</v>
      </c>
      <c r="L11" s="35"/>
      <c r="M11" s="127"/>
      <c r="N11" s="39"/>
      <c r="O11" s="40"/>
      <c r="P11" s="40"/>
      <c r="Q11" s="40"/>
      <c r="R11" s="40"/>
      <c r="S11" s="40"/>
      <c r="T11" s="41"/>
      <c r="U11" s="129"/>
      <c r="V11" s="130"/>
      <c r="W11" s="71"/>
      <c r="X11" s="72"/>
      <c r="Y11" s="62"/>
      <c r="Z11" s="60"/>
      <c r="AA11" s="54"/>
      <c r="AB11" t="str">
        <f>IF(W11="","",U11*W11)</f>
        <v/>
      </c>
    </row>
    <row r="12" spans="1:28" ht="45.95" customHeight="1">
      <c r="A12" s="51"/>
      <c r="B12" s="99"/>
      <c r="C12" s="100"/>
      <c r="D12" s="105"/>
      <c r="E12" s="113"/>
      <c r="F12" s="36"/>
      <c r="G12" s="115"/>
      <c r="H12" s="105"/>
      <c r="I12" s="82"/>
      <c r="J12" s="70"/>
      <c r="K12" s="82"/>
      <c r="L12" s="36"/>
      <c r="M12" s="128"/>
      <c r="N12" s="42"/>
      <c r="O12" s="43"/>
      <c r="P12" s="43"/>
      <c r="Q12" s="43"/>
      <c r="R12" s="43"/>
      <c r="S12" s="43"/>
      <c r="T12" s="44"/>
      <c r="U12" s="131"/>
      <c r="V12" s="132"/>
      <c r="W12" s="73"/>
      <c r="X12" s="74"/>
      <c r="Y12" s="63"/>
      <c r="Z12" s="61"/>
      <c r="AA12" s="55"/>
      <c r="AB12" t="str">
        <f>IF(W12="","",U11*W12)</f>
        <v/>
      </c>
    </row>
    <row r="13" spans="1:28" ht="20.100000000000001" customHeight="1">
      <c r="A13" s="50">
        <v>3</v>
      </c>
      <c r="B13" s="16"/>
      <c r="C13" s="20"/>
      <c r="D13" s="104"/>
      <c r="E13" s="112" t="s">
        <v>16</v>
      </c>
      <c r="F13" s="35"/>
      <c r="G13" s="114"/>
      <c r="H13" s="104"/>
      <c r="I13" s="81" t="s">
        <v>14</v>
      </c>
      <c r="J13" s="69"/>
      <c r="K13" s="81" t="s">
        <v>15</v>
      </c>
      <c r="L13" s="35"/>
      <c r="M13" s="127"/>
      <c r="N13" s="39"/>
      <c r="O13" s="40"/>
      <c r="P13" s="40"/>
      <c r="Q13" s="40"/>
      <c r="R13" s="40"/>
      <c r="S13" s="40"/>
      <c r="T13" s="41"/>
      <c r="U13" s="129"/>
      <c r="V13" s="130"/>
      <c r="W13" s="71"/>
      <c r="X13" s="72"/>
      <c r="Y13" s="62"/>
      <c r="Z13" s="60"/>
      <c r="AA13" s="54"/>
      <c r="AB13" t="str">
        <f>IF(W13="","",U13*W13)</f>
        <v/>
      </c>
    </row>
    <row r="14" spans="1:28" ht="45.95" customHeight="1">
      <c r="A14" s="51"/>
      <c r="B14" s="99"/>
      <c r="C14" s="100"/>
      <c r="D14" s="105"/>
      <c r="E14" s="113"/>
      <c r="F14" s="36"/>
      <c r="G14" s="115"/>
      <c r="H14" s="105"/>
      <c r="I14" s="82"/>
      <c r="J14" s="70"/>
      <c r="K14" s="82"/>
      <c r="L14" s="36"/>
      <c r="M14" s="128"/>
      <c r="N14" s="42"/>
      <c r="O14" s="43"/>
      <c r="P14" s="43"/>
      <c r="Q14" s="43"/>
      <c r="R14" s="43"/>
      <c r="S14" s="43"/>
      <c r="T14" s="44"/>
      <c r="U14" s="131"/>
      <c r="V14" s="132"/>
      <c r="W14" s="73"/>
      <c r="X14" s="74"/>
      <c r="Y14" s="63"/>
      <c r="Z14" s="61"/>
      <c r="AA14" s="55"/>
      <c r="AB14" t="str">
        <f>IF(W14="","",U13*W14)</f>
        <v/>
      </c>
    </row>
    <row r="15" spans="1:28" ht="20.100000000000001" customHeight="1">
      <c r="A15" s="50">
        <v>4</v>
      </c>
      <c r="B15" s="16"/>
      <c r="C15" s="21"/>
      <c r="D15" s="104"/>
      <c r="E15" s="112" t="s">
        <v>16</v>
      </c>
      <c r="F15" s="35"/>
      <c r="G15" s="114"/>
      <c r="H15" s="104"/>
      <c r="I15" s="81" t="s">
        <v>14</v>
      </c>
      <c r="J15" s="69"/>
      <c r="K15" s="81" t="s">
        <v>15</v>
      </c>
      <c r="L15" s="35"/>
      <c r="M15" s="127"/>
      <c r="N15" s="39"/>
      <c r="O15" s="40"/>
      <c r="P15" s="40"/>
      <c r="Q15" s="40"/>
      <c r="R15" s="40"/>
      <c r="S15" s="40"/>
      <c r="T15" s="41"/>
      <c r="U15" s="129"/>
      <c r="V15" s="130"/>
      <c r="W15" s="71"/>
      <c r="X15" s="72"/>
      <c r="Y15" s="62"/>
      <c r="Z15" s="60"/>
      <c r="AA15" s="54"/>
      <c r="AB15" t="str">
        <f>IF(W15="","",U15*W15)</f>
        <v/>
      </c>
    </row>
    <row r="16" spans="1:28" ht="45.95" customHeight="1">
      <c r="A16" s="51"/>
      <c r="B16" s="99"/>
      <c r="C16" s="100"/>
      <c r="D16" s="105"/>
      <c r="E16" s="113"/>
      <c r="F16" s="36"/>
      <c r="G16" s="115"/>
      <c r="H16" s="105"/>
      <c r="I16" s="82"/>
      <c r="J16" s="70"/>
      <c r="K16" s="82"/>
      <c r="L16" s="36"/>
      <c r="M16" s="128"/>
      <c r="N16" s="42"/>
      <c r="O16" s="43"/>
      <c r="P16" s="43"/>
      <c r="Q16" s="43"/>
      <c r="R16" s="43"/>
      <c r="S16" s="43"/>
      <c r="T16" s="44"/>
      <c r="U16" s="131"/>
      <c r="V16" s="132"/>
      <c r="W16" s="73"/>
      <c r="X16" s="74"/>
      <c r="Y16" s="63"/>
      <c r="Z16" s="61"/>
      <c r="AA16" s="55"/>
      <c r="AB16" t="str">
        <f>IF(W16="","",U15*W16)</f>
        <v/>
      </c>
    </row>
    <row r="17" spans="1:28" ht="20.100000000000001" customHeight="1">
      <c r="A17" s="50">
        <v>5</v>
      </c>
      <c r="B17" s="16"/>
      <c r="C17" s="20"/>
      <c r="D17" s="104"/>
      <c r="E17" s="112" t="s">
        <v>16</v>
      </c>
      <c r="F17" s="35"/>
      <c r="G17" s="114"/>
      <c r="H17" s="104"/>
      <c r="I17" s="81" t="s">
        <v>14</v>
      </c>
      <c r="J17" s="69"/>
      <c r="K17" s="81" t="s">
        <v>15</v>
      </c>
      <c r="L17" s="35"/>
      <c r="M17" s="127"/>
      <c r="N17" s="39"/>
      <c r="O17" s="40"/>
      <c r="P17" s="40"/>
      <c r="Q17" s="40"/>
      <c r="R17" s="40"/>
      <c r="S17" s="40"/>
      <c r="T17" s="41"/>
      <c r="U17" s="129"/>
      <c r="V17" s="130"/>
      <c r="W17" s="71"/>
      <c r="X17" s="72"/>
      <c r="Y17" s="62"/>
      <c r="Z17" s="60"/>
      <c r="AA17" s="54"/>
      <c r="AB17" t="str">
        <f>IF(W17="","",U17*W17)</f>
        <v/>
      </c>
    </row>
    <row r="18" spans="1:28" ht="45.95" customHeight="1">
      <c r="A18" s="51"/>
      <c r="B18" s="99"/>
      <c r="C18" s="100"/>
      <c r="D18" s="105"/>
      <c r="E18" s="113"/>
      <c r="F18" s="36"/>
      <c r="G18" s="115"/>
      <c r="H18" s="105"/>
      <c r="I18" s="82"/>
      <c r="J18" s="70"/>
      <c r="K18" s="82"/>
      <c r="L18" s="36"/>
      <c r="M18" s="128"/>
      <c r="N18" s="42"/>
      <c r="O18" s="43"/>
      <c r="P18" s="43"/>
      <c r="Q18" s="43"/>
      <c r="R18" s="43"/>
      <c r="S18" s="43"/>
      <c r="T18" s="44"/>
      <c r="U18" s="131"/>
      <c r="V18" s="132"/>
      <c r="W18" s="73"/>
      <c r="X18" s="74"/>
      <c r="Y18" s="63"/>
      <c r="Z18" s="61"/>
      <c r="AA18" s="55"/>
      <c r="AB18" t="str">
        <f>IF(W18="","",U17*W18)</f>
        <v/>
      </c>
    </row>
    <row r="19" spans="1:28" ht="20.100000000000001" customHeight="1">
      <c r="A19" s="50">
        <v>6</v>
      </c>
      <c r="B19" s="16"/>
      <c r="C19" s="20"/>
      <c r="D19" s="104"/>
      <c r="E19" s="112" t="s">
        <v>16</v>
      </c>
      <c r="F19" s="35"/>
      <c r="G19" s="114"/>
      <c r="H19" s="104"/>
      <c r="I19" s="81" t="s">
        <v>14</v>
      </c>
      <c r="J19" s="69"/>
      <c r="K19" s="81" t="s">
        <v>15</v>
      </c>
      <c r="L19" s="35"/>
      <c r="M19" s="127"/>
      <c r="N19" s="39"/>
      <c r="O19" s="40"/>
      <c r="P19" s="40"/>
      <c r="Q19" s="40"/>
      <c r="R19" s="40"/>
      <c r="S19" s="40"/>
      <c r="T19" s="41"/>
      <c r="U19" s="129"/>
      <c r="V19" s="130"/>
      <c r="W19" s="71"/>
      <c r="X19" s="72"/>
      <c r="Y19" s="62"/>
      <c r="Z19" s="60"/>
      <c r="AA19" s="54"/>
      <c r="AB19" t="str">
        <f>IF(W19="","",U19*W19)</f>
        <v/>
      </c>
    </row>
    <row r="20" spans="1:28" ht="45.6" customHeight="1">
      <c r="A20" s="51"/>
      <c r="B20" s="99"/>
      <c r="C20" s="100"/>
      <c r="D20" s="105"/>
      <c r="E20" s="113"/>
      <c r="F20" s="36"/>
      <c r="G20" s="115"/>
      <c r="H20" s="105"/>
      <c r="I20" s="82"/>
      <c r="J20" s="70"/>
      <c r="K20" s="82"/>
      <c r="L20" s="36"/>
      <c r="M20" s="128"/>
      <c r="N20" s="42"/>
      <c r="O20" s="43"/>
      <c r="P20" s="43"/>
      <c r="Q20" s="43"/>
      <c r="R20" s="43"/>
      <c r="S20" s="43"/>
      <c r="T20" s="44"/>
      <c r="U20" s="131"/>
      <c r="V20" s="132"/>
      <c r="W20" s="73"/>
      <c r="X20" s="74"/>
      <c r="Y20" s="63"/>
      <c r="Z20" s="61"/>
      <c r="AA20" s="55"/>
      <c r="AB20" t="str">
        <f>IF(W20="","",U19*W20)</f>
        <v/>
      </c>
    </row>
    <row r="21" spans="1:28" ht="20.100000000000001" customHeight="1">
      <c r="A21" s="50">
        <v>7</v>
      </c>
      <c r="B21" s="16"/>
      <c r="C21" s="20"/>
      <c r="D21" s="71"/>
      <c r="E21" s="112" t="s">
        <v>16</v>
      </c>
      <c r="F21" s="35"/>
      <c r="G21" s="114"/>
      <c r="H21" s="104"/>
      <c r="I21" s="81" t="s">
        <v>14</v>
      </c>
      <c r="J21" s="69"/>
      <c r="K21" s="81" t="s">
        <v>15</v>
      </c>
      <c r="L21" s="35"/>
      <c r="M21" s="127"/>
      <c r="N21" s="39"/>
      <c r="O21" s="40"/>
      <c r="P21" s="40"/>
      <c r="Q21" s="40"/>
      <c r="R21" s="40"/>
      <c r="S21" s="40"/>
      <c r="T21" s="41"/>
      <c r="U21" s="129"/>
      <c r="V21" s="130"/>
      <c r="W21" s="71"/>
      <c r="X21" s="72"/>
      <c r="Y21" s="62"/>
      <c r="Z21" s="60"/>
      <c r="AA21" s="54"/>
      <c r="AB21" t="str">
        <f>IF(W21="","",U21*W21)</f>
        <v/>
      </c>
    </row>
    <row r="22" spans="1:28" ht="45.75" customHeight="1">
      <c r="A22" s="51"/>
      <c r="B22" s="99"/>
      <c r="C22" s="100"/>
      <c r="D22" s="73"/>
      <c r="E22" s="113"/>
      <c r="F22" s="36"/>
      <c r="G22" s="115"/>
      <c r="H22" s="105"/>
      <c r="I22" s="82"/>
      <c r="J22" s="70"/>
      <c r="K22" s="82"/>
      <c r="L22" s="36"/>
      <c r="M22" s="128"/>
      <c r="N22" s="42"/>
      <c r="O22" s="43"/>
      <c r="P22" s="43"/>
      <c r="Q22" s="43"/>
      <c r="R22" s="43"/>
      <c r="S22" s="43"/>
      <c r="T22" s="44"/>
      <c r="U22" s="131"/>
      <c r="V22" s="132"/>
      <c r="W22" s="73"/>
      <c r="X22" s="74"/>
      <c r="Y22" s="63"/>
      <c r="Z22" s="61"/>
      <c r="AA22" s="55"/>
      <c r="AB22" t="str">
        <f>IF(W22="","",U21*W22)</f>
        <v/>
      </c>
    </row>
    <row r="23" spans="1:28" s="2" customFormat="1" ht="24.95" customHeight="1">
      <c r="G23" s="68" t="s">
        <v>95</v>
      </c>
      <c r="H23" s="68"/>
      <c r="I23" s="68"/>
      <c r="J23" s="68"/>
      <c r="K23" s="68"/>
      <c r="L23" s="68"/>
      <c r="M23" s="68"/>
      <c r="N23" s="68"/>
      <c r="O23" s="68"/>
      <c r="P23" s="68"/>
      <c r="Q23" s="68"/>
      <c r="R23" s="68"/>
      <c r="S23" s="68"/>
      <c r="T23" s="68"/>
      <c r="U23" s="68"/>
      <c r="V23" s="68"/>
      <c r="W23" s="68"/>
      <c r="X23" s="68"/>
      <c r="Y23" s="68"/>
      <c r="Z23" s="68"/>
      <c r="AA23" s="68"/>
    </row>
    <row r="24" spans="1:28" ht="28.5" customHeight="1">
      <c r="A24" s="118" t="s">
        <v>11</v>
      </c>
      <c r="B24" s="118"/>
      <c r="C24" s="118"/>
      <c r="D24" s="119"/>
      <c r="E24" s="120" t="s">
        <v>24</v>
      </c>
      <c r="F24" s="121"/>
      <c r="G24" s="121"/>
      <c r="H24" s="121"/>
      <c r="I24" s="121"/>
      <c r="J24" s="121"/>
      <c r="K24" s="121"/>
      <c r="L24" s="121"/>
      <c r="M24" s="121"/>
      <c r="N24" s="121"/>
      <c r="O24" s="121"/>
      <c r="P24" s="121"/>
      <c r="Q24" s="121"/>
      <c r="R24" s="121"/>
      <c r="S24" s="121"/>
      <c r="T24" s="121"/>
      <c r="U24" s="121"/>
      <c r="V24" s="121"/>
      <c r="W24" s="121"/>
      <c r="X24" s="121"/>
      <c r="Y24" s="121"/>
      <c r="Z24" s="121"/>
      <c r="AA24" s="122"/>
    </row>
    <row r="25" spans="1:28" ht="6" customHeight="1"/>
    <row r="26" spans="1:28" ht="21.95" customHeight="1">
      <c r="A26" s="116" t="s">
        <v>31</v>
      </c>
      <c r="B26" s="116"/>
      <c r="C26" s="116"/>
      <c r="D26" s="116"/>
      <c r="E26" s="116"/>
      <c r="F26" s="116"/>
      <c r="G26" s="116"/>
      <c r="V26" s="4"/>
      <c r="W26" s="6" t="s">
        <v>21</v>
      </c>
      <c r="X26" s="5" t="s">
        <v>23</v>
      </c>
      <c r="Y26" s="7" t="s">
        <v>22</v>
      </c>
      <c r="Z26" s="4"/>
      <c r="AA26" s="6" t="s">
        <v>21</v>
      </c>
    </row>
    <row r="27" spans="1:28" ht="9.75" customHeight="1">
      <c r="A27" s="116"/>
      <c r="B27" s="116"/>
      <c r="C27" s="116"/>
      <c r="D27" s="116"/>
      <c r="E27" s="116"/>
      <c r="F27" s="116"/>
      <c r="G27" s="116"/>
    </row>
    <row r="28" spans="1:28" ht="6" customHeight="1"/>
    <row r="29" spans="1:28" ht="24.95" customHeight="1">
      <c r="A29" s="49" t="s">
        <v>0</v>
      </c>
      <c r="B29" s="33"/>
      <c r="C29" s="34"/>
      <c r="D29" s="32" t="s">
        <v>1</v>
      </c>
      <c r="E29" s="33"/>
      <c r="F29" s="34"/>
      <c r="G29" s="9" t="s">
        <v>2</v>
      </c>
      <c r="H29" s="32" t="s">
        <v>3</v>
      </c>
      <c r="I29" s="33"/>
      <c r="J29" s="33"/>
      <c r="K29" s="33"/>
      <c r="L29" s="34"/>
      <c r="M29" s="9" t="s">
        <v>4</v>
      </c>
      <c r="N29" s="32" t="s">
        <v>5</v>
      </c>
      <c r="O29" s="33"/>
      <c r="P29" s="33"/>
      <c r="Q29" s="33"/>
      <c r="R29" s="33"/>
      <c r="S29" s="33"/>
      <c r="T29" s="34"/>
      <c r="U29" s="32" t="s">
        <v>6</v>
      </c>
      <c r="V29" s="34"/>
      <c r="W29" s="32" t="s">
        <v>7</v>
      </c>
      <c r="X29" s="56"/>
      <c r="Y29" s="57" t="s">
        <v>12</v>
      </c>
      <c r="Z29" s="58"/>
      <c r="AA29" s="59"/>
    </row>
    <row r="30" spans="1:28" ht="20.100000000000001" customHeight="1">
      <c r="A30" s="50">
        <v>8</v>
      </c>
      <c r="B30" s="19"/>
      <c r="C30" s="15"/>
      <c r="D30" s="104"/>
      <c r="E30" s="81" t="s">
        <v>16</v>
      </c>
      <c r="F30" s="35"/>
      <c r="G30" s="114"/>
      <c r="H30" s="104"/>
      <c r="I30" s="81" t="s">
        <v>14</v>
      </c>
      <c r="J30" s="69"/>
      <c r="K30" s="81" t="s">
        <v>15</v>
      </c>
      <c r="L30" s="35"/>
      <c r="M30" s="127"/>
      <c r="N30" s="39"/>
      <c r="O30" s="40"/>
      <c r="P30" s="40"/>
      <c r="Q30" s="40"/>
      <c r="R30" s="40"/>
      <c r="S30" s="40"/>
      <c r="T30" s="41"/>
      <c r="U30" s="129"/>
      <c r="V30" s="130"/>
      <c r="W30" s="71"/>
      <c r="X30" s="72"/>
      <c r="Y30" s="62"/>
      <c r="Z30" s="60"/>
      <c r="AA30" s="54"/>
      <c r="AB30" t="str">
        <f>IF(W30="","",U30*W30)</f>
        <v/>
      </c>
    </row>
    <row r="31" spans="1:28" ht="48" customHeight="1">
      <c r="A31" s="51"/>
      <c r="B31" s="52"/>
      <c r="C31" s="53"/>
      <c r="D31" s="105"/>
      <c r="E31" s="82"/>
      <c r="F31" s="36"/>
      <c r="G31" s="115"/>
      <c r="H31" s="105"/>
      <c r="I31" s="82"/>
      <c r="J31" s="70"/>
      <c r="K31" s="82"/>
      <c r="L31" s="36"/>
      <c r="M31" s="128"/>
      <c r="N31" s="42"/>
      <c r="O31" s="43"/>
      <c r="P31" s="43"/>
      <c r="Q31" s="43"/>
      <c r="R31" s="43"/>
      <c r="S31" s="43"/>
      <c r="T31" s="44"/>
      <c r="U31" s="131"/>
      <c r="V31" s="132"/>
      <c r="W31" s="73"/>
      <c r="X31" s="74"/>
      <c r="Y31" s="63"/>
      <c r="Z31" s="61"/>
      <c r="AA31" s="55"/>
    </row>
    <row r="32" spans="1:28" ht="20.100000000000001" customHeight="1">
      <c r="A32" s="50">
        <v>9</v>
      </c>
      <c r="B32" s="16"/>
      <c r="C32" s="12"/>
      <c r="D32" s="104"/>
      <c r="E32" s="112" t="s">
        <v>16</v>
      </c>
      <c r="F32" s="35"/>
      <c r="G32" s="114"/>
      <c r="H32" s="104"/>
      <c r="I32" s="81" t="s">
        <v>14</v>
      </c>
      <c r="J32" s="69"/>
      <c r="K32" s="81" t="s">
        <v>15</v>
      </c>
      <c r="L32" s="35"/>
      <c r="M32" s="127"/>
      <c r="N32" s="39"/>
      <c r="O32" s="40"/>
      <c r="P32" s="40"/>
      <c r="Q32" s="40"/>
      <c r="R32" s="40"/>
      <c r="S32" s="40"/>
      <c r="T32" s="41"/>
      <c r="U32" s="129"/>
      <c r="V32" s="130"/>
      <c r="W32" s="71"/>
      <c r="X32" s="72"/>
      <c r="Y32" s="62"/>
      <c r="Z32" s="60"/>
      <c r="AA32" s="54"/>
      <c r="AB32" t="str">
        <f>IF(W32="","",U32*W32)</f>
        <v/>
      </c>
    </row>
    <row r="33" spans="1:28" ht="48" customHeight="1">
      <c r="A33" s="51"/>
      <c r="B33" s="99"/>
      <c r="C33" s="100"/>
      <c r="D33" s="105"/>
      <c r="E33" s="113"/>
      <c r="F33" s="36"/>
      <c r="G33" s="115"/>
      <c r="H33" s="105"/>
      <c r="I33" s="82"/>
      <c r="J33" s="70"/>
      <c r="K33" s="82"/>
      <c r="L33" s="36"/>
      <c r="M33" s="128"/>
      <c r="N33" s="42"/>
      <c r="O33" s="43"/>
      <c r="P33" s="43"/>
      <c r="Q33" s="43"/>
      <c r="R33" s="43"/>
      <c r="S33" s="43"/>
      <c r="T33" s="44"/>
      <c r="U33" s="131"/>
      <c r="V33" s="132"/>
      <c r="W33" s="73"/>
      <c r="X33" s="74"/>
      <c r="Y33" s="63"/>
      <c r="Z33" s="61"/>
      <c r="AA33" s="55"/>
    </row>
    <row r="34" spans="1:28" ht="20.100000000000001" customHeight="1">
      <c r="A34" s="50">
        <v>10</v>
      </c>
      <c r="B34" s="16"/>
      <c r="C34" s="20"/>
      <c r="D34" s="104"/>
      <c r="E34" s="112" t="s">
        <v>16</v>
      </c>
      <c r="F34" s="35"/>
      <c r="G34" s="114"/>
      <c r="H34" s="104"/>
      <c r="I34" s="81" t="s">
        <v>14</v>
      </c>
      <c r="J34" s="69"/>
      <c r="K34" s="81" t="s">
        <v>15</v>
      </c>
      <c r="L34" s="35"/>
      <c r="M34" s="127"/>
      <c r="N34" s="39"/>
      <c r="O34" s="40"/>
      <c r="P34" s="40"/>
      <c r="Q34" s="40"/>
      <c r="R34" s="40"/>
      <c r="S34" s="40"/>
      <c r="T34" s="41"/>
      <c r="U34" s="129"/>
      <c r="V34" s="130"/>
      <c r="W34" s="71"/>
      <c r="X34" s="72"/>
      <c r="Y34" s="62"/>
      <c r="Z34" s="60"/>
      <c r="AA34" s="54"/>
      <c r="AB34" t="str">
        <f>IF(W34="","",U34*W34)</f>
        <v/>
      </c>
    </row>
    <row r="35" spans="1:28" ht="48" customHeight="1">
      <c r="A35" s="51"/>
      <c r="B35" s="99"/>
      <c r="C35" s="100"/>
      <c r="D35" s="105"/>
      <c r="E35" s="113"/>
      <c r="F35" s="36"/>
      <c r="G35" s="115"/>
      <c r="H35" s="105"/>
      <c r="I35" s="82"/>
      <c r="J35" s="70"/>
      <c r="K35" s="82"/>
      <c r="L35" s="36"/>
      <c r="M35" s="128"/>
      <c r="N35" s="42"/>
      <c r="O35" s="43"/>
      <c r="P35" s="43"/>
      <c r="Q35" s="43"/>
      <c r="R35" s="43"/>
      <c r="S35" s="43"/>
      <c r="T35" s="44"/>
      <c r="U35" s="131"/>
      <c r="V35" s="132"/>
      <c r="W35" s="73"/>
      <c r="X35" s="74"/>
      <c r="Y35" s="63"/>
      <c r="Z35" s="61"/>
      <c r="AA35" s="55"/>
    </row>
    <row r="36" spans="1:28" ht="20.100000000000001" customHeight="1">
      <c r="A36" s="50">
        <v>11</v>
      </c>
      <c r="B36" s="16"/>
      <c r="C36" s="21"/>
      <c r="D36" s="104"/>
      <c r="E36" s="112" t="s">
        <v>16</v>
      </c>
      <c r="F36" s="35"/>
      <c r="G36" s="114"/>
      <c r="H36" s="104"/>
      <c r="I36" s="81" t="s">
        <v>14</v>
      </c>
      <c r="J36" s="69"/>
      <c r="K36" s="81" t="s">
        <v>15</v>
      </c>
      <c r="L36" s="35"/>
      <c r="M36" s="127"/>
      <c r="N36" s="39"/>
      <c r="O36" s="40"/>
      <c r="P36" s="40"/>
      <c r="Q36" s="40"/>
      <c r="R36" s="40"/>
      <c r="S36" s="40"/>
      <c r="T36" s="41"/>
      <c r="U36" s="129"/>
      <c r="V36" s="130"/>
      <c r="W36" s="71"/>
      <c r="X36" s="72"/>
      <c r="Y36" s="62"/>
      <c r="Z36" s="60"/>
      <c r="AA36" s="54"/>
      <c r="AB36" t="str">
        <f>IF(W36="","",U36*W36)</f>
        <v/>
      </c>
    </row>
    <row r="37" spans="1:28" ht="48" customHeight="1">
      <c r="A37" s="51"/>
      <c r="B37" s="99"/>
      <c r="C37" s="100"/>
      <c r="D37" s="105"/>
      <c r="E37" s="113"/>
      <c r="F37" s="36"/>
      <c r="G37" s="115"/>
      <c r="H37" s="105"/>
      <c r="I37" s="82"/>
      <c r="J37" s="70"/>
      <c r="K37" s="82"/>
      <c r="L37" s="36"/>
      <c r="M37" s="128"/>
      <c r="N37" s="42"/>
      <c r="O37" s="43"/>
      <c r="P37" s="43"/>
      <c r="Q37" s="43"/>
      <c r="R37" s="43"/>
      <c r="S37" s="43"/>
      <c r="T37" s="44"/>
      <c r="U37" s="131"/>
      <c r="V37" s="132"/>
      <c r="W37" s="73"/>
      <c r="X37" s="74"/>
      <c r="Y37" s="63"/>
      <c r="Z37" s="61"/>
      <c r="AA37" s="55"/>
    </row>
    <row r="38" spans="1:28" ht="20.100000000000001" customHeight="1">
      <c r="A38" s="50">
        <v>12</v>
      </c>
      <c r="B38" s="16"/>
      <c r="C38" s="20"/>
      <c r="D38" s="104"/>
      <c r="E38" s="112" t="s">
        <v>16</v>
      </c>
      <c r="F38" s="35"/>
      <c r="G38" s="114"/>
      <c r="H38" s="104"/>
      <c r="I38" s="81" t="s">
        <v>14</v>
      </c>
      <c r="J38" s="69"/>
      <c r="K38" s="81" t="s">
        <v>15</v>
      </c>
      <c r="L38" s="35"/>
      <c r="M38" s="127"/>
      <c r="N38" s="39"/>
      <c r="O38" s="40"/>
      <c r="P38" s="40"/>
      <c r="Q38" s="40"/>
      <c r="R38" s="40"/>
      <c r="S38" s="40"/>
      <c r="T38" s="41"/>
      <c r="U38" s="129"/>
      <c r="V38" s="130"/>
      <c r="W38" s="71"/>
      <c r="X38" s="72"/>
      <c r="Y38" s="62"/>
      <c r="Z38" s="60"/>
      <c r="AA38" s="54"/>
      <c r="AB38" t="str">
        <f>IF(W38="","",U38*W38)</f>
        <v/>
      </c>
    </row>
    <row r="39" spans="1:28" ht="48" customHeight="1">
      <c r="A39" s="51"/>
      <c r="B39" s="99"/>
      <c r="C39" s="100"/>
      <c r="D39" s="105"/>
      <c r="E39" s="113"/>
      <c r="F39" s="36"/>
      <c r="G39" s="115"/>
      <c r="H39" s="105"/>
      <c r="I39" s="82"/>
      <c r="J39" s="70"/>
      <c r="K39" s="82"/>
      <c r="L39" s="36"/>
      <c r="M39" s="128"/>
      <c r="N39" s="42"/>
      <c r="O39" s="43"/>
      <c r="P39" s="43"/>
      <c r="Q39" s="43"/>
      <c r="R39" s="43"/>
      <c r="S39" s="43"/>
      <c r="T39" s="44"/>
      <c r="U39" s="131"/>
      <c r="V39" s="132"/>
      <c r="W39" s="73"/>
      <c r="X39" s="74"/>
      <c r="Y39" s="63"/>
      <c r="Z39" s="61"/>
      <c r="AA39" s="55"/>
      <c r="AB39" t="str">
        <f>IF(W39="","",U38*W39)</f>
        <v/>
      </c>
    </row>
    <row r="40" spans="1:28" ht="20.100000000000001" customHeight="1">
      <c r="A40" s="50">
        <v>13</v>
      </c>
      <c r="B40" s="16"/>
      <c r="C40" s="20"/>
      <c r="D40" s="104"/>
      <c r="E40" s="112" t="s">
        <v>16</v>
      </c>
      <c r="F40" s="35"/>
      <c r="G40" s="114"/>
      <c r="H40" s="104"/>
      <c r="I40" s="81" t="s">
        <v>14</v>
      </c>
      <c r="J40" s="69"/>
      <c r="K40" s="81" t="s">
        <v>15</v>
      </c>
      <c r="L40" s="35"/>
      <c r="M40" s="127"/>
      <c r="N40" s="39"/>
      <c r="O40" s="40"/>
      <c r="P40" s="40"/>
      <c r="Q40" s="40"/>
      <c r="R40" s="40"/>
      <c r="S40" s="40"/>
      <c r="T40" s="41"/>
      <c r="U40" s="129"/>
      <c r="V40" s="130"/>
      <c r="W40" s="71"/>
      <c r="X40" s="72"/>
      <c r="Y40" s="62"/>
      <c r="Z40" s="60"/>
      <c r="AA40" s="54"/>
      <c r="AB40" t="str">
        <f>IF(W40="","",U40*W40)</f>
        <v/>
      </c>
    </row>
    <row r="41" spans="1:28" ht="48" customHeight="1">
      <c r="A41" s="51"/>
      <c r="B41" s="99"/>
      <c r="C41" s="100"/>
      <c r="D41" s="105"/>
      <c r="E41" s="113"/>
      <c r="F41" s="36"/>
      <c r="G41" s="115"/>
      <c r="H41" s="105"/>
      <c r="I41" s="82"/>
      <c r="J41" s="70"/>
      <c r="K41" s="82"/>
      <c r="L41" s="36"/>
      <c r="M41" s="128"/>
      <c r="N41" s="42"/>
      <c r="O41" s="43"/>
      <c r="P41" s="43"/>
      <c r="Q41" s="43"/>
      <c r="R41" s="43"/>
      <c r="S41" s="43"/>
      <c r="T41" s="44"/>
      <c r="U41" s="131"/>
      <c r="V41" s="132"/>
      <c r="W41" s="73"/>
      <c r="X41" s="74"/>
      <c r="Y41" s="63"/>
      <c r="Z41" s="61"/>
      <c r="AA41" s="55"/>
    </row>
    <row r="42" spans="1:28" ht="20.100000000000001" customHeight="1">
      <c r="A42" s="50">
        <v>14</v>
      </c>
      <c r="B42" s="16"/>
      <c r="C42" s="20"/>
      <c r="D42" s="104"/>
      <c r="E42" s="112" t="s">
        <v>16</v>
      </c>
      <c r="F42" s="35"/>
      <c r="G42" s="114"/>
      <c r="H42" s="104"/>
      <c r="I42" s="81" t="s">
        <v>14</v>
      </c>
      <c r="J42" s="69"/>
      <c r="K42" s="81" t="s">
        <v>15</v>
      </c>
      <c r="L42" s="35"/>
      <c r="M42" s="127"/>
      <c r="N42" s="39"/>
      <c r="O42" s="40"/>
      <c r="P42" s="40"/>
      <c r="Q42" s="40"/>
      <c r="R42" s="40"/>
      <c r="S42" s="40"/>
      <c r="T42" s="41"/>
      <c r="U42" s="129"/>
      <c r="V42" s="130"/>
      <c r="W42" s="71"/>
      <c r="X42" s="72"/>
      <c r="Y42" s="62"/>
      <c r="Z42" s="60"/>
      <c r="AA42" s="54"/>
      <c r="AB42" t="str">
        <f>IF(W42="","",U42*W42)</f>
        <v/>
      </c>
    </row>
    <row r="43" spans="1:28" ht="48" customHeight="1">
      <c r="A43" s="51"/>
      <c r="B43" s="99"/>
      <c r="C43" s="100"/>
      <c r="D43" s="105"/>
      <c r="E43" s="113"/>
      <c r="F43" s="36"/>
      <c r="G43" s="115"/>
      <c r="H43" s="105"/>
      <c r="I43" s="82"/>
      <c r="J43" s="70"/>
      <c r="K43" s="82"/>
      <c r="L43" s="36"/>
      <c r="M43" s="128"/>
      <c r="N43" s="42"/>
      <c r="O43" s="43"/>
      <c r="P43" s="43"/>
      <c r="Q43" s="43"/>
      <c r="R43" s="43"/>
      <c r="S43" s="43"/>
      <c r="T43" s="44"/>
      <c r="U43" s="131"/>
      <c r="V43" s="132"/>
      <c r="W43" s="73"/>
      <c r="X43" s="74"/>
      <c r="Y43" s="63"/>
      <c r="Z43" s="61"/>
      <c r="AA43" s="55"/>
    </row>
    <row r="44" spans="1:28" ht="20.100000000000001" customHeight="1">
      <c r="A44" s="50">
        <v>15</v>
      </c>
      <c r="B44" s="16"/>
      <c r="C44" s="20"/>
      <c r="D44" s="104"/>
      <c r="E44" s="112" t="s">
        <v>16</v>
      </c>
      <c r="F44" s="35"/>
      <c r="G44" s="114"/>
      <c r="H44" s="104"/>
      <c r="I44" s="81" t="s">
        <v>14</v>
      </c>
      <c r="J44" s="69"/>
      <c r="K44" s="81" t="s">
        <v>15</v>
      </c>
      <c r="L44" s="35"/>
      <c r="M44" s="127"/>
      <c r="N44" s="39"/>
      <c r="O44" s="40"/>
      <c r="P44" s="40"/>
      <c r="Q44" s="40"/>
      <c r="R44" s="40"/>
      <c r="S44" s="40"/>
      <c r="T44" s="41"/>
      <c r="U44" s="129"/>
      <c r="V44" s="130"/>
      <c r="W44" s="71"/>
      <c r="X44" s="72"/>
      <c r="Y44" s="62"/>
      <c r="Z44" s="60"/>
      <c r="AA44" s="54"/>
      <c r="AB44" t="str">
        <f>IF(W44="","",U44*W44)</f>
        <v/>
      </c>
    </row>
    <row r="45" spans="1:28" ht="48" customHeight="1">
      <c r="A45" s="51"/>
      <c r="B45" s="99"/>
      <c r="C45" s="100"/>
      <c r="D45" s="105"/>
      <c r="E45" s="113"/>
      <c r="F45" s="36"/>
      <c r="G45" s="115"/>
      <c r="H45" s="105"/>
      <c r="I45" s="82"/>
      <c r="J45" s="70"/>
      <c r="K45" s="82"/>
      <c r="L45" s="36"/>
      <c r="M45" s="128"/>
      <c r="N45" s="42"/>
      <c r="O45" s="43"/>
      <c r="P45" s="43"/>
      <c r="Q45" s="43"/>
      <c r="R45" s="43"/>
      <c r="S45" s="43"/>
      <c r="T45" s="44"/>
      <c r="U45" s="131"/>
      <c r="V45" s="132"/>
      <c r="W45" s="73"/>
      <c r="X45" s="74"/>
      <c r="Y45" s="63"/>
      <c r="Z45" s="61"/>
      <c r="AA45" s="55"/>
      <c r="AB45" t="str">
        <f>IF(W45="","",U44*W45)</f>
        <v/>
      </c>
    </row>
    <row r="46" spans="1:28" s="2" customFormat="1" ht="24.95" customHeight="1">
      <c r="G46" s="68" t="s">
        <v>95</v>
      </c>
      <c r="H46" s="68"/>
      <c r="I46" s="68"/>
      <c r="J46" s="68"/>
      <c r="K46" s="68"/>
      <c r="L46" s="68"/>
      <c r="M46" s="68"/>
      <c r="N46" s="68"/>
      <c r="O46" s="68"/>
      <c r="P46" s="68"/>
      <c r="Q46" s="68"/>
      <c r="R46" s="68"/>
      <c r="S46" s="68"/>
      <c r="T46" s="68"/>
      <c r="U46" s="68"/>
      <c r="V46" s="68"/>
      <c r="W46" s="68"/>
      <c r="X46" s="68"/>
      <c r="Y46" s="68"/>
      <c r="Z46" s="68"/>
      <c r="AA46" s="68"/>
    </row>
    <row r="47" spans="1:28" ht="28.5" customHeight="1">
      <c r="A47" s="118" t="s">
        <v>11</v>
      </c>
      <c r="B47" s="118"/>
      <c r="C47" s="118"/>
      <c r="D47" s="119"/>
      <c r="E47" s="120" t="s">
        <v>24</v>
      </c>
      <c r="F47" s="121"/>
      <c r="G47" s="121"/>
      <c r="H47" s="121"/>
      <c r="I47" s="121"/>
      <c r="J47" s="121"/>
      <c r="K47" s="121"/>
      <c r="L47" s="121"/>
      <c r="M47" s="121"/>
      <c r="N47" s="121"/>
      <c r="O47" s="121"/>
      <c r="P47" s="121"/>
      <c r="Q47" s="121"/>
      <c r="R47" s="121"/>
      <c r="S47" s="121"/>
      <c r="T47" s="121"/>
      <c r="U47" s="121"/>
      <c r="V47" s="121"/>
      <c r="W47" s="121"/>
      <c r="X47" s="121"/>
      <c r="Y47" s="121"/>
      <c r="Z47" s="121"/>
      <c r="AA47" s="122"/>
    </row>
    <row r="48" spans="1:28" ht="6" customHeight="1"/>
    <row r="49" spans="1:28" ht="21.95" customHeight="1">
      <c r="A49" s="116" t="s">
        <v>31</v>
      </c>
      <c r="B49" s="116"/>
      <c r="C49" s="116"/>
      <c r="D49" s="116"/>
      <c r="E49" s="116"/>
      <c r="F49" s="116"/>
      <c r="G49" s="116"/>
      <c r="V49" s="4"/>
      <c r="W49" s="6" t="s">
        <v>21</v>
      </c>
      <c r="X49" s="5" t="s">
        <v>23</v>
      </c>
      <c r="Y49" s="7" t="s">
        <v>22</v>
      </c>
      <c r="Z49" s="4"/>
      <c r="AA49" s="6" t="s">
        <v>21</v>
      </c>
    </row>
    <row r="50" spans="1:28" ht="9.75" customHeight="1">
      <c r="A50" s="116"/>
      <c r="B50" s="116"/>
      <c r="C50" s="116"/>
      <c r="D50" s="116"/>
      <c r="E50" s="116"/>
      <c r="F50" s="116"/>
      <c r="G50" s="116"/>
    </row>
    <row r="51" spans="1:28" ht="6" customHeight="1"/>
    <row r="52" spans="1:28" ht="24.95" customHeight="1">
      <c r="A52" s="49" t="s">
        <v>0</v>
      </c>
      <c r="B52" s="33"/>
      <c r="C52" s="34"/>
      <c r="D52" s="32" t="s">
        <v>1</v>
      </c>
      <c r="E52" s="33"/>
      <c r="F52" s="34"/>
      <c r="G52" s="9" t="s">
        <v>2</v>
      </c>
      <c r="H52" s="32" t="s">
        <v>3</v>
      </c>
      <c r="I52" s="33"/>
      <c r="J52" s="33"/>
      <c r="K52" s="33"/>
      <c r="L52" s="34"/>
      <c r="M52" s="9" t="s">
        <v>4</v>
      </c>
      <c r="N52" s="32" t="s">
        <v>5</v>
      </c>
      <c r="O52" s="33"/>
      <c r="P52" s="33"/>
      <c r="Q52" s="33"/>
      <c r="R52" s="33"/>
      <c r="S52" s="33"/>
      <c r="T52" s="34"/>
      <c r="U52" s="32" t="s">
        <v>6</v>
      </c>
      <c r="V52" s="34"/>
      <c r="W52" s="32" t="s">
        <v>7</v>
      </c>
      <c r="X52" s="56"/>
      <c r="Y52" s="57" t="s">
        <v>12</v>
      </c>
      <c r="Z52" s="58"/>
      <c r="AA52" s="59"/>
    </row>
    <row r="53" spans="1:28" ht="20.100000000000001" customHeight="1">
      <c r="A53" s="50">
        <v>16</v>
      </c>
      <c r="B53" s="19"/>
      <c r="C53" s="15"/>
      <c r="D53" s="104"/>
      <c r="E53" s="81" t="s">
        <v>16</v>
      </c>
      <c r="F53" s="35"/>
      <c r="G53" s="114"/>
      <c r="H53" s="104"/>
      <c r="I53" s="81" t="s">
        <v>14</v>
      </c>
      <c r="J53" s="69"/>
      <c r="K53" s="81" t="s">
        <v>15</v>
      </c>
      <c r="L53" s="35"/>
      <c r="M53" s="127"/>
      <c r="N53" s="39"/>
      <c r="O53" s="40"/>
      <c r="P53" s="40"/>
      <c r="Q53" s="40"/>
      <c r="R53" s="40"/>
      <c r="S53" s="40"/>
      <c r="T53" s="41"/>
      <c r="U53" s="129"/>
      <c r="V53" s="130"/>
      <c r="W53" s="71"/>
      <c r="X53" s="72"/>
      <c r="Y53" s="62"/>
      <c r="Z53" s="60"/>
      <c r="AA53" s="54"/>
      <c r="AB53" t="str">
        <f>IF(W53="","",U53*W53)</f>
        <v/>
      </c>
    </row>
    <row r="54" spans="1:28" ht="48" customHeight="1">
      <c r="A54" s="51"/>
      <c r="B54" s="52"/>
      <c r="C54" s="53"/>
      <c r="D54" s="105"/>
      <c r="E54" s="82"/>
      <c r="F54" s="36"/>
      <c r="G54" s="115"/>
      <c r="H54" s="105"/>
      <c r="I54" s="82"/>
      <c r="J54" s="70"/>
      <c r="K54" s="82"/>
      <c r="L54" s="36"/>
      <c r="M54" s="128"/>
      <c r="N54" s="42"/>
      <c r="O54" s="43"/>
      <c r="P54" s="43"/>
      <c r="Q54" s="43"/>
      <c r="R54" s="43"/>
      <c r="S54" s="43"/>
      <c r="T54" s="44"/>
      <c r="U54" s="131"/>
      <c r="V54" s="132"/>
      <c r="W54" s="73"/>
      <c r="X54" s="74"/>
      <c r="Y54" s="63"/>
      <c r="Z54" s="61"/>
      <c r="AA54" s="55"/>
    </row>
    <row r="55" spans="1:28" ht="20.100000000000001" customHeight="1">
      <c r="A55" s="50">
        <v>17</v>
      </c>
      <c r="B55" s="16"/>
      <c r="C55" s="12"/>
      <c r="D55" s="104"/>
      <c r="E55" s="112" t="s">
        <v>16</v>
      </c>
      <c r="F55" s="35"/>
      <c r="G55" s="114"/>
      <c r="H55" s="104"/>
      <c r="I55" s="81" t="s">
        <v>14</v>
      </c>
      <c r="J55" s="69"/>
      <c r="K55" s="81" t="s">
        <v>15</v>
      </c>
      <c r="L55" s="35"/>
      <c r="M55" s="127"/>
      <c r="N55" s="39"/>
      <c r="O55" s="40"/>
      <c r="P55" s="40"/>
      <c r="Q55" s="40"/>
      <c r="R55" s="40"/>
      <c r="S55" s="40"/>
      <c r="T55" s="41"/>
      <c r="U55" s="129"/>
      <c r="V55" s="130"/>
      <c r="W55" s="71"/>
      <c r="X55" s="72"/>
      <c r="Y55" s="62"/>
      <c r="Z55" s="60"/>
      <c r="AA55" s="54"/>
      <c r="AB55" t="str">
        <f>IF(W55="","",U55*W55)</f>
        <v/>
      </c>
    </row>
    <row r="56" spans="1:28" ht="48" customHeight="1">
      <c r="A56" s="51"/>
      <c r="B56" s="99"/>
      <c r="C56" s="100"/>
      <c r="D56" s="105"/>
      <c r="E56" s="113"/>
      <c r="F56" s="36"/>
      <c r="G56" s="115"/>
      <c r="H56" s="105"/>
      <c r="I56" s="82"/>
      <c r="J56" s="70"/>
      <c r="K56" s="82"/>
      <c r="L56" s="36"/>
      <c r="M56" s="128"/>
      <c r="N56" s="42"/>
      <c r="O56" s="43"/>
      <c r="P56" s="43"/>
      <c r="Q56" s="43"/>
      <c r="R56" s="43"/>
      <c r="S56" s="43"/>
      <c r="T56" s="44"/>
      <c r="U56" s="131"/>
      <c r="V56" s="132"/>
      <c r="W56" s="73"/>
      <c r="X56" s="74"/>
      <c r="Y56" s="63"/>
      <c r="Z56" s="61"/>
      <c r="AA56" s="55"/>
    </row>
    <row r="57" spans="1:28" ht="20.100000000000001" customHeight="1">
      <c r="A57" s="50">
        <v>18</v>
      </c>
      <c r="B57" s="16"/>
      <c r="C57" s="20"/>
      <c r="D57" s="104"/>
      <c r="E57" s="112" t="s">
        <v>16</v>
      </c>
      <c r="F57" s="35"/>
      <c r="G57" s="114"/>
      <c r="H57" s="104"/>
      <c r="I57" s="81" t="s">
        <v>14</v>
      </c>
      <c r="J57" s="69"/>
      <c r="K57" s="81" t="s">
        <v>15</v>
      </c>
      <c r="L57" s="35"/>
      <c r="M57" s="127"/>
      <c r="N57" s="39"/>
      <c r="O57" s="40"/>
      <c r="P57" s="40"/>
      <c r="Q57" s="40"/>
      <c r="R57" s="40"/>
      <c r="S57" s="40"/>
      <c r="T57" s="41"/>
      <c r="U57" s="129"/>
      <c r="V57" s="130"/>
      <c r="W57" s="71"/>
      <c r="X57" s="72"/>
      <c r="Y57" s="62"/>
      <c r="Z57" s="60"/>
      <c r="AA57" s="54"/>
      <c r="AB57" t="str">
        <f>IF(W57="","",U57*W57)</f>
        <v/>
      </c>
    </row>
    <row r="58" spans="1:28" ht="48" customHeight="1">
      <c r="A58" s="51"/>
      <c r="B58" s="99"/>
      <c r="C58" s="100"/>
      <c r="D58" s="105"/>
      <c r="E58" s="113"/>
      <c r="F58" s="36"/>
      <c r="G58" s="115"/>
      <c r="H58" s="105"/>
      <c r="I58" s="82"/>
      <c r="J58" s="70"/>
      <c r="K58" s="82"/>
      <c r="L58" s="36"/>
      <c r="M58" s="128"/>
      <c r="N58" s="42"/>
      <c r="O58" s="43"/>
      <c r="P58" s="43"/>
      <c r="Q58" s="43"/>
      <c r="R58" s="43"/>
      <c r="S58" s="43"/>
      <c r="T58" s="44"/>
      <c r="U58" s="131"/>
      <c r="V58" s="132"/>
      <c r="W58" s="73"/>
      <c r="X58" s="74"/>
      <c r="Y58" s="63"/>
      <c r="Z58" s="61"/>
      <c r="AA58" s="55"/>
    </row>
    <row r="59" spans="1:28" ht="20.100000000000001" customHeight="1">
      <c r="A59" s="50">
        <v>19</v>
      </c>
      <c r="B59" s="16"/>
      <c r="C59" s="21"/>
      <c r="D59" s="104"/>
      <c r="E59" s="112" t="s">
        <v>16</v>
      </c>
      <c r="F59" s="35"/>
      <c r="G59" s="114"/>
      <c r="H59" s="104"/>
      <c r="I59" s="81" t="s">
        <v>14</v>
      </c>
      <c r="J59" s="69"/>
      <c r="K59" s="81" t="s">
        <v>15</v>
      </c>
      <c r="L59" s="35"/>
      <c r="M59" s="127"/>
      <c r="N59" s="39"/>
      <c r="O59" s="40"/>
      <c r="P59" s="40"/>
      <c r="Q59" s="40"/>
      <c r="R59" s="40"/>
      <c r="S59" s="40"/>
      <c r="T59" s="41"/>
      <c r="U59" s="129"/>
      <c r="V59" s="130"/>
      <c r="W59" s="71"/>
      <c r="X59" s="72"/>
      <c r="Y59" s="62"/>
      <c r="Z59" s="60"/>
      <c r="AA59" s="54"/>
      <c r="AB59" t="str">
        <f>IF(W59="","",U59*W59)</f>
        <v/>
      </c>
    </row>
    <row r="60" spans="1:28" ht="48" customHeight="1">
      <c r="A60" s="51"/>
      <c r="B60" s="99"/>
      <c r="C60" s="100"/>
      <c r="D60" s="105"/>
      <c r="E60" s="113"/>
      <c r="F60" s="36"/>
      <c r="G60" s="115"/>
      <c r="H60" s="105"/>
      <c r="I60" s="82"/>
      <c r="J60" s="70"/>
      <c r="K60" s="82"/>
      <c r="L60" s="36"/>
      <c r="M60" s="128"/>
      <c r="N60" s="42"/>
      <c r="O60" s="43"/>
      <c r="P60" s="43"/>
      <c r="Q60" s="43"/>
      <c r="R60" s="43"/>
      <c r="S60" s="43"/>
      <c r="T60" s="44"/>
      <c r="U60" s="131"/>
      <c r="V60" s="132"/>
      <c r="W60" s="73"/>
      <c r="X60" s="74"/>
      <c r="Y60" s="63"/>
      <c r="Z60" s="61"/>
      <c r="AA60" s="55"/>
    </row>
    <row r="61" spans="1:28" ht="20.100000000000001" customHeight="1">
      <c r="A61" s="50">
        <v>20</v>
      </c>
      <c r="B61" s="16"/>
      <c r="C61" s="20"/>
      <c r="D61" s="104"/>
      <c r="E61" s="112" t="s">
        <v>16</v>
      </c>
      <c r="F61" s="35"/>
      <c r="G61" s="114"/>
      <c r="H61" s="104"/>
      <c r="I61" s="81" t="s">
        <v>14</v>
      </c>
      <c r="J61" s="69"/>
      <c r="K61" s="81" t="s">
        <v>15</v>
      </c>
      <c r="L61" s="35"/>
      <c r="M61" s="127"/>
      <c r="N61" s="39"/>
      <c r="O61" s="40"/>
      <c r="P61" s="40"/>
      <c r="Q61" s="40"/>
      <c r="R61" s="40"/>
      <c r="S61" s="40"/>
      <c r="T61" s="41"/>
      <c r="U61" s="129"/>
      <c r="V61" s="130"/>
      <c r="W61" s="71"/>
      <c r="X61" s="72"/>
      <c r="Y61" s="62"/>
      <c r="Z61" s="60"/>
      <c r="AA61" s="54"/>
      <c r="AB61" t="str">
        <f>IF(W61="","",U61*W61)</f>
        <v/>
      </c>
    </row>
    <row r="62" spans="1:28" ht="48" customHeight="1">
      <c r="A62" s="51"/>
      <c r="B62" s="99"/>
      <c r="C62" s="100"/>
      <c r="D62" s="105"/>
      <c r="E62" s="113"/>
      <c r="F62" s="36"/>
      <c r="G62" s="115"/>
      <c r="H62" s="105"/>
      <c r="I62" s="82"/>
      <c r="J62" s="70"/>
      <c r="K62" s="82"/>
      <c r="L62" s="36"/>
      <c r="M62" s="128"/>
      <c r="N62" s="42"/>
      <c r="O62" s="43"/>
      <c r="P62" s="43"/>
      <c r="Q62" s="43"/>
      <c r="R62" s="43"/>
      <c r="S62" s="43"/>
      <c r="T62" s="44"/>
      <c r="U62" s="131"/>
      <c r="V62" s="132"/>
      <c r="W62" s="73"/>
      <c r="X62" s="74"/>
      <c r="Y62" s="63"/>
      <c r="Z62" s="61"/>
      <c r="AA62" s="55"/>
      <c r="AB62" t="str">
        <f>IF(W62="","",U61*W62)</f>
        <v/>
      </c>
    </row>
    <row r="63" spans="1:28" ht="20.100000000000001" customHeight="1">
      <c r="A63" s="50">
        <v>21</v>
      </c>
      <c r="B63" s="16"/>
      <c r="C63" s="20"/>
      <c r="D63" s="104"/>
      <c r="E63" s="112" t="s">
        <v>16</v>
      </c>
      <c r="F63" s="35"/>
      <c r="G63" s="114"/>
      <c r="H63" s="104"/>
      <c r="I63" s="81" t="s">
        <v>14</v>
      </c>
      <c r="J63" s="69"/>
      <c r="K63" s="81" t="s">
        <v>15</v>
      </c>
      <c r="L63" s="35"/>
      <c r="M63" s="127"/>
      <c r="N63" s="39"/>
      <c r="O63" s="40"/>
      <c r="P63" s="40"/>
      <c r="Q63" s="40"/>
      <c r="R63" s="40"/>
      <c r="S63" s="40"/>
      <c r="T63" s="41"/>
      <c r="U63" s="129"/>
      <c r="V63" s="130"/>
      <c r="W63" s="71"/>
      <c r="X63" s="72"/>
      <c r="Y63" s="62"/>
      <c r="Z63" s="60"/>
      <c r="AA63" s="54"/>
      <c r="AB63" t="str">
        <f>IF(W63="","",U63*W63)</f>
        <v/>
      </c>
    </row>
    <row r="64" spans="1:28" ht="48" customHeight="1">
      <c r="A64" s="51"/>
      <c r="B64" s="99"/>
      <c r="C64" s="100"/>
      <c r="D64" s="105"/>
      <c r="E64" s="113"/>
      <c r="F64" s="36"/>
      <c r="G64" s="115"/>
      <c r="H64" s="105"/>
      <c r="I64" s="82"/>
      <c r="J64" s="70"/>
      <c r="K64" s="82"/>
      <c r="L64" s="36"/>
      <c r="M64" s="128"/>
      <c r="N64" s="42"/>
      <c r="O64" s="43"/>
      <c r="P64" s="43"/>
      <c r="Q64" s="43"/>
      <c r="R64" s="43"/>
      <c r="S64" s="43"/>
      <c r="T64" s="44"/>
      <c r="U64" s="131"/>
      <c r="V64" s="132"/>
      <c r="W64" s="73"/>
      <c r="X64" s="74"/>
      <c r="Y64" s="63"/>
      <c r="Z64" s="61"/>
      <c r="AA64" s="55"/>
    </row>
    <row r="65" spans="1:28" ht="20.100000000000001" customHeight="1">
      <c r="A65" s="50">
        <v>22</v>
      </c>
      <c r="B65" s="16"/>
      <c r="C65" s="20"/>
      <c r="D65" s="104"/>
      <c r="E65" s="112" t="s">
        <v>16</v>
      </c>
      <c r="F65" s="35"/>
      <c r="G65" s="114"/>
      <c r="H65" s="104"/>
      <c r="I65" s="81" t="s">
        <v>14</v>
      </c>
      <c r="J65" s="69"/>
      <c r="K65" s="81" t="s">
        <v>15</v>
      </c>
      <c r="L65" s="35"/>
      <c r="M65" s="127"/>
      <c r="N65" s="39"/>
      <c r="O65" s="40"/>
      <c r="P65" s="40"/>
      <c r="Q65" s="40"/>
      <c r="R65" s="40"/>
      <c r="S65" s="40"/>
      <c r="T65" s="41"/>
      <c r="U65" s="129"/>
      <c r="V65" s="130"/>
      <c r="W65" s="71"/>
      <c r="X65" s="72"/>
      <c r="Y65" s="62"/>
      <c r="Z65" s="60"/>
      <c r="AA65" s="54"/>
      <c r="AB65" t="str">
        <f>IF(W65="","",U65*W65)</f>
        <v/>
      </c>
    </row>
    <row r="66" spans="1:28" ht="48" customHeight="1">
      <c r="A66" s="51"/>
      <c r="B66" s="99"/>
      <c r="C66" s="100"/>
      <c r="D66" s="105"/>
      <c r="E66" s="113"/>
      <c r="F66" s="36"/>
      <c r="G66" s="115"/>
      <c r="H66" s="105"/>
      <c r="I66" s="82"/>
      <c r="J66" s="70"/>
      <c r="K66" s="82"/>
      <c r="L66" s="36"/>
      <c r="M66" s="128"/>
      <c r="N66" s="42"/>
      <c r="O66" s="43"/>
      <c r="P66" s="43"/>
      <c r="Q66" s="43"/>
      <c r="R66" s="43"/>
      <c r="S66" s="43"/>
      <c r="T66" s="44"/>
      <c r="U66" s="131"/>
      <c r="V66" s="132"/>
      <c r="W66" s="73"/>
      <c r="X66" s="74"/>
      <c r="Y66" s="63"/>
      <c r="Z66" s="61"/>
      <c r="AA66" s="55"/>
    </row>
    <row r="67" spans="1:28" ht="20.100000000000001" customHeight="1">
      <c r="A67" s="50">
        <v>23</v>
      </c>
      <c r="B67" s="16"/>
      <c r="C67" s="20"/>
      <c r="D67" s="104"/>
      <c r="E67" s="112" t="s">
        <v>16</v>
      </c>
      <c r="F67" s="35"/>
      <c r="G67" s="114"/>
      <c r="H67" s="104"/>
      <c r="I67" s="81" t="s">
        <v>14</v>
      </c>
      <c r="J67" s="69"/>
      <c r="K67" s="81" t="s">
        <v>15</v>
      </c>
      <c r="L67" s="35"/>
      <c r="M67" s="127"/>
      <c r="N67" s="39"/>
      <c r="O67" s="40"/>
      <c r="P67" s="40"/>
      <c r="Q67" s="40"/>
      <c r="R67" s="40"/>
      <c r="S67" s="40"/>
      <c r="T67" s="41"/>
      <c r="U67" s="129"/>
      <c r="V67" s="130"/>
      <c r="W67" s="71"/>
      <c r="X67" s="72"/>
      <c r="Y67" s="62"/>
      <c r="Z67" s="60"/>
      <c r="AA67" s="54"/>
      <c r="AB67" t="str">
        <f>IF(W67="","",U67*W67)</f>
        <v/>
      </c>
    </row>
    <row r="68" spans="1:28" ht="48" customHeight="1">
      <c r="A68" s="51"/>
      <c r="B68" s="99"/>
      <c r="C68" s="100"/>
      <c r="D68" s="105"/>
      <c r="E68" s="113"/>
      <c r="F68" s="36"/>
      <c r="G68" s="115"/>
      <c r="H68" s="105"/>
      <c r="I68" s="82"/>
      <c r="J68" s="70"/>
      <c r="K68" s="82"/>
      <c r="L68" s="36"/>
      <c r="M68" s="128"/>
      <c r="N68" s="42"/>
      <c r="O68" s="43"/>
      <c r="P68" s="43"/>
      <c r="Q68" s="43"/>
      <c r="R68" s="43"/>
      <c r="S68" s="43"/>
      <c r="T68" s="44"/>
      <c r="U68" s="131"/>
      <c r="V68" s="132"/>
      <c r="W68" s="73"/>
      <c r="X68" s="74"/>
      <c r="Y68" s="63"/>
      <c r="Z68" s="61"/>
      <c r="AA68" s="55"/>
      <c r="AB68" t="str">
        <f>IF(W68="","",U67*W68)</f>
        <v/>
      </c>
    </row>
    <row r="69" spans="1:28" s="2" customFormat="1" ht="24.95" customHeight="1">
      <c r="G69" s="68" t="s">
        <v>95</v>
      </c>
      <c r="H69" s="68"/>
      <c r="I69" s="68"/>
      <c r="J69" s="68"/>
      <c r="K69" s="68"/>
      <c r="L69" s="68"/>
      <c r="M69" s="68"/>
      <c r="N69" s="68"/>
      <c r="O69" s="68"/>
      <c r="P69" s="68"/>
      <c r="Q69" s="68"/>
      <c r="R69" s="68"/>
      <c r="S69" s="68"/>
      <c r="T69" s="68"/>
      <c r="U69" s="68"/>
      <c r="V69" s="68"/>
      <c r="W69" s="68"/>
      <c r="X69" s="68"/>
      <c r="Y69" s="68"/>
      <c r="Z69" s="68"/>
      <c r="AA69" s="68"/>
    </row>
    <row r="70" spans="1:28" ht="28.5" customHeight="1">
      <c r="A70" s="118" t="s">
        <v>11</v>
      </c>
      <c r="B70" s="118"/>
      <c r="C70" s="118"/>
      <c r="D70" s="119"/>
      <c r="E70" s="120" t="s">
        <v>24</v>
      </c>
      <c r="F70" s="121"/>
      <c r="G70" s="121"/>
      <c r="H70" s="121"/>
      <c r="I70" s="121"/>
      <c r="J70" s="121"/>
      <c r="K70" s="121"/>
      <c r="L70" s="121"/>
      <c r="M70" s="121"/>
      <c r="N70" s="121"/>
      <c r="O70" s="121"/>
      <c r="P70" s="121"/>
      <c r="Q70" s="121"/>
      <c r="R70" s="121"/>
      <c r="S70" s="121"/>
      <c r="T70" s="121"/>
      <c r="U70" s="121"/>
      <c r="V70" s="121"/>
      <c r="W70" s="121"/>
      <c r="X70" s="121"/>
      <c r="Y70" s="121"/>
      <c r="Z70" s="121"/>
      <c r="AA70" s="122"/>
    </row>
    <row r="71" spans="1:28" ht="6" customHeight="1"/>
    <row r="72" spans="1:28" ht="21.95" customHeight="1">
      <c r="A72" s="116" t="s">
        <v>31</v>
      </c>
      <c r="B72" s="116"/>
      <c r="C72" s="116"/>
      <c r="D72" s="116"/>
      <c r="E72" s="116"/>
      <c r="F72" s="116"/>
      <c r="G72" s="116"/>
      <c r="V72" s="4"/>
      <c r="W72" s="6" t="s">
        <v>21</v>
      </c>
      <c r="X72" s="5" t="s">
        <v>23</v>
      </c>
      <c r="Y72" s="7" t="s">
        <v>22</v>
      </c>
      <c r="Z72" s="4"/>
      <c r="AA72" s="6" t="s">
        <v>21</v>
      </c>
    </row>
    <row r="73" spans="1:28" ht="9.75" customHeight="1">
      <c r="A73" s="116"/>
      <c r="B73" s="116"/>
      <c r="C73" s="116"/>
      <c r="D73" s="116"/>
      <c r="E73" s="116"/>
      <c r="F73" s="116"/>
      <c r="G73" s="116"/>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49" t="s">
        <v>0</v>
      </c>
      <c r="B75" s="33"/>
      <c r="C75" s="34"/>
      <c r="D75" s="32" t="s">
        <v>1</v>
      </c>
      <c r="E75" s="33"/>
      <c r="F75" s="34"/>
      <c r="G75" s="9" t="s">
        <v>2</v>
      </c>
      <c r="H75" s="32" t="s">
        <v>3</v>
      </c>
      <c r="I75" s="33"/>
      <c r="J75" s="33"/>
      <c r="K75" s="33"/>
      <c r="L75" s="34"/>
      <c r="M75" s="9" t="s">
        <v>4</v>
      </c>
      <c r="N75" s="32" t="s">
        <v>5</v>
      </c>
      <c r="O75" s="33"/>
      <c r="P75" s="33"/>
      <c r="Q75" s="33"/>
      <c r="R75" s="33"/>
      <c r="S75" s="33"/>
      <c r="T75" s="34"/>
      <c r="U75" s="32" t="s">
        <v>6</v>
      </c>
      <c r="V75" s="34"/>
      <c r="W75" s="32" t="s">
        <v>7</v>
      </c>
      <c r="X75" s="56"/>
      <c r="Y75" s="57" t="s">
        <v>12</v>
      </c>
      <c r="Z75" s="58"/>
      <c r="AA75" s="59"/>
    </row>
    <row r="76" spans="1:28" ht="20.100000000000001" customHeight="1">
      <c r="A76" s="50">
        <v>24</v>
      </c>
      <c r="B76" s="19"/>
      <c r="C76" s="15"/>
      <c r="D76" s="104"/>
      <c r="E76" s="81" t="s">
        <v>16</v>
      </c>
      <c r="F76" s="35"/>
      <c r="G76" s="114"/>
      <c r="H76" s="104"/>
      <c r="I76" s="81" t="s">
        <v>14</v>
      </c>
      <c r="J76" s="69"/>
      <c r="K76" s="81" t="s">
        <v>15</v>
      </c>
      <c r="L76" s="35"/>
      <c r="M76" s="127"/>
      <c r="N76" s="39"/>
      <c r="O76" s="40"/>
      <c r="P76" s="40"/>
      <c r="Q76" s="40"/>
      <c r="R76" s="40"/>
      <c r="S76" s="40"/>
      <c r="T76" s="41"/>
      <c r="U76" s="129"/>
      <c r="V76" s="130"/>
      <c r="W76" s="71"/>
      <c r="X76" s="72"/>
      <c r="Y76" s="62"/>
      <c r="Z76" s="60"/>
      <c r="AA76" s="54"/>
      <c r="AB76" t="str">
        <f>IF(W76="","",U76*W76)</f>
        <v/>
      </c>
    </row>
    <row r="77" spans="1:28" ht="48" customHeight="1">
      <c r="A77" s="51"/>
      <c r="B77" s="52"/>
      <c r="C77" s="53"/>
      <c r="D77" s="105"/>
      <c r="E77" s="82"/>
      <c r="F77" s="36"/>
      <c r="G77" s="115"/>
      <c r="H77" s="105"/>
      <c r="I77" s="82"/>
      <c r="J77" s="70"/>
      <c r="K77" s="82"/>
      <c r="L77" s="36"/>
      <c r="M77" s="128"/>
      <c r="N77" s="42"/>
      <c r="O77" s="43"/>
      <c r="P77" s="43"/>
      <c r="Q77" s="43"/>
      <c r="R77" s="43"/>
      <c r="S77" s="43"/>
      <c r="T77" s="44"/>
      <c r="U77" s="131"/>
      <c r="V77" s="132"/>
      <c r="W77" s="73"/>
      <c r="X77" s="74"/>
      <c r="Y77" s="63"/>
      <c r="Z77" s="61"/>
      <c r="AA77" s="55"/>
    </row>
    <row r="78" spans="1:28" ht="20.100000000000001" customHeight="1">
      <c r="A78" s="50">
        <v>25</v>
      </c>
      <c r="B78" s="16"/>
      <c r="C78" s="12"/>
      <c r="D78" s="104"/>
      <c r="E78" s="112" t="s">
        <v>16</v>
      </c>
      <c r="F78" s="35"/>
      <c r="G78" s="114"/>
      <c r="H78" s="104"/>
      <c r="I78" s="81" t="s">
        <v>14</v>
      </c>
      <c r="J78" s="69"/>
      <c r="K78" s="81" t="s">
        <v>15</v>
      </c>
      <c r="L78" s="35"/>
      <c r="M78" s="127"/>
      <c r="N78" s="39"/>
      <c r="O78" s="40"/>
      <c r="P78" s="40"/>
      <c r="Q78" s="40"/>
      <c r="R78" s="40"/>
      <c r="S78" s="40"/>
      <c r="T78" s="41"/>
      <c r="U78" s="129"/>
      <c r="V78" s="130"/>
      <c r="W78" s="71"/>
      <c r="X78" s="72"/>
      <c r="Y78" s="62"/>
      <c r="Z78" s="60"/>
      <c r="AA78" s="54"/>
      <c r="AB78" t="str">
        <f>IF(W78="","",U78*W78)</f>
        <v/>
      </c>
    </row>
    <row r="79" spans="1:28" ht="48" customHeight="1">
      <c r="A79" s="51"/>
      <c r="B79" s="99"/>
      <c r="C79" s="100"/>
      <c r="D79" s="105"/>
      <c r="E79" s="113"/>
      <c r="F79" s="36"/>
      <c r="G79" s="115"/>
      <c r="H79" s="105"/>
      <c r="I79" s="82"/>
      <c r="J79" s="70"/>
      <c r="K79" s="82"/>
      <c r="L79" s="36"/>
      <c r="M79" s="128"/>
      <c r="N79" s="42"/>
      <c r="O79" s="43"/>
      <c r="P79" s="43"/>
      <c r="Q79" s="43"/>
      <c r="R79" s="43"/>
      <c r="S79" s="43"/>
      <c r="T79" s="44"/>
      <c r="U79" s="131"/>
      <c r="V79" s="132"/>
      <c r="W79" s="73"/>
      <c r="X79" s="74"/>
      <c r="Y79" s="63"/>
      <c r="Z79" s="61"/>
      <c r="AA79" s="55"/>
    </row>
    <row r="80" spans="1:28" ht="20.100000000000001" customHeight="1">
      <c r="A80" s="50">
        <v>26</v>
      </c>
      <c r="B80" s="16"/>
      <c r="C80" s="20"/>
      <c r="D80" s="104"/>
      <c r="E80" s="112" t="s">
        <v>16</v>
      </c>
      <c r="F80" s="35"/>
      <c r="G80" s="114"/>
      <c r="H80" s="104"/>
      <c r="I80" s="81" t="s">
        <v>14</v>
      </c>
      <c r="J80" s="69"/>
      <c r="K80" s="81" t="s">
        <v>15</v>
      </c>
      <c r="L80" s="35"/>
      <c r="M80" s="127"/>
      <c r="N80" s="39"/>
      <c r="O80" s="40"/>
      <c r="P80" s="40"/>
      <c r="Q80" s="40"/>
      <c r="R80" s="40"/>
      <c r="S80" s="40"/>
      <c r="T80" s="41"/>
      <c r="U80" s="129"/>
      <c r="V80" s="130"/>
      <c r="W80" s="71"/>
      <c r="X80" s="72"/>
      <c r="Y80" s="62"/>
      <c r="Z80" s="60"/>
      <c r="AA80" s="54"/>
      <c r="AB80" t="str">
        <f>IF(W80="","",U80*W80)</f>
        <v/>
      </c>
    </row>
    <row r="81" spans="1:28" ht="48" customHeight="1">
      <c r="A81" s="51"/>
      <c r="B81" s="99"/>
      <c r="C81" s="100"/>
      <c r="D81" s="105"/>
      <c r="E81" s="113"/>
      <c r="F81" s="36"/>
      <c r="G81" s="115"/>
      <c r="H81" s="105"/>
      <c r="I81" s="82"/>
      <c r="J81" s="70"/>
      <c r="K81" s="82"/>
      <c r="L81" s="36"/>
      <c r="M81" s="128"/>
      <c r="N81" s="42"/>
      <c r="O81" s="43"/>
      <c r="P81" s="43"/>
      <c r="Q81" s="43"/>
      <c r="R81" s="43"/>
      <c r="S81" s="43"/>
      <c r="T81" s="44"/>
      <c r="U81" s="131"/>
      <c r="V81" s="132"/>
      <c r="W81" s="73"/>
      <c r="X81" s="74"/>
      <c r="Y81" s="63"/>
      <c r="Z81" s="61"/>
      <c r="AA81" s="55"/>
    </row>
    <row r="82" spans="1:28" ht="20.100000000000001" customHeight="1">
      <c r="A82" s="50">
        <v>27</v>
      </c>
      <c r="B82" s="16"/>
      <c r="C82" s="21"/>
      <c r="D82" s="104"/>
      <c r="E82" s="112" t="s">
        <v>16</v>
      </c>
      <c r="F82" s="35"/>
      <c r="G82" s="114"/>
      <c r="H82" s="104"/>
      <c r="I82" s="81" t="s">
        <v>14</v>
      </c>
      <c r="J82" s="69"/>
      <c r="K82" s="81" t="s">
        <v>15</v>
      </c>
      <c r="L82" s="35"/>
      <c r="M82" s="127"/>
      <c r="N82" s="39"/>
      <c r="O82" s="40"/>
      <c r="P82" s="40"/>
      <c r="Q82" s="40"/>
      <c r="R82" s="40"/>
      <c r="S82" s="40"/>
      <c r="T82" s="41"/>
      <c r="U82" s="129"/>
      <c r="V82" s="130"/>
      <c r="W82" s="71"/>
      <c r="X82" s="72"/>
      <c r="Y82" s="62"/>
      <c r="Z82" s="60"/>
      <c r="AA82" s="54"/>
      <c r="AB82" t="str">
        <f>IF(W82="","",U82*W82)</f>
        <v/>
      </c>
    </row>
    <row r="83" spans="1:28" ht="48" customHeight="1">
      <c r="A83" s="51"/>
      <c r="B83" s="99"/>
      <c r="C83" s="100"/>
      <c r="D83" s="105"/>
      <c r="E83" s="113"/>
      <c r="F83" s="36"/>
      <c r="G83" s="115"/>
      <c r="H83" s="105"/>
      <c r="I83" s="82"/>
      <c r="J83" s="70"/>
      <c r="K83" s="82"/>
      <c r="L83" s="36"/>
      <c r="M83" s="128"/>
      <c r="N83" s="42"/>
      <c r="O83" s="43"/>
      <c r="P83" s="43"/>
      <c r="Q83" s="43"/>
      <c r="R83" s="43"/>
      <c r="S83" s="43"/>
      <c r="T83" s="44"/>
      <c r="U83" s="131"/>
      <c r="V83" s="132"/>
      <c r="W83" s="73"/>
      <c r="X83" s="74"/>
      <c r="Y83" s="63"/>
      <c r="Z83" s="61"/>
      <c r="AA83" s="55"/>
    </row>
    <row r="84" spans="1:28" ht="20.100000000000001" customHeight="1">
      <c r="A84" s="50">
        <v>28</v>
      </c>
      <c r="B84" s="16"/>
      <c r="C84" s="20"/>
      <c r="D84" s="104"/>
      <c r="E84" s="112" t="s">
        <v>16</v>
      </c>
      <c r="F84" s="35"/>
      <c r="G84" s="114"/>
      <c r="H84" s="104"/>
      <c r="I84" s="81" t="s">
        <v>14</v>
      </c>
      <c r="J84" s="69"/>
      <c r="K84" s="81" t="s">
        <v>15</v>
      </c>
      <c r="L84" s="35"/>
      <c r="M84" s="127"/>
      <c r="N84" s="39"/>
      <c r="O84" s="40"/>
      <c r="P84" s="40"/>
      <c r="Q84" s="40"/>
      <c r="R84" s="40"/>
      <c r="S84" s="40"/>
      <c r="T84" s="41"/>
      <c r="U84" s="129"/>
      <c r="V84" s="130"/>
      <c r="W84" s="71"/>
      <c r="X84" s="72"/>
      <c r="Y84" s="62"/>
      <c r="Z84" s="60"/>
      <c r="AA84" s="54"/>
      <c r="AB84" t="str">
        <f>IF(W84="","",U84*W84)</f>
        <v/>
      </c>
    </row>
    <row r="85" spans="1:28" ht="48" customHeight="1">
      <c r="A85" s="51"/>
      <c r="B85" s="99"/>
      <c r="C85" s="100"/>
      <c r="D85" s="105"/>
      <c r="E85" s="113"/>
      <c r="F85" s="36"/>
      <c r="G85" s="115"/>
      <c r="H85" s="105"/>
      <c r="I85" s="82"/>
      <c r="J85" s="70"/>
      <c r="K85" s="82"/>
      <c r="L85" s="36"/>
      <c r="M85" s="128"/>
      <c r="N85" s="42"/>
      <c r="O85" s="43"/>
      <c r="P85" s="43"/>
      <c r="Q85" s="43"/>
      <c r="R85" s="43"/>
      <c r="S85" s="43"/>
      <c r="T85" s="44"/>
      <c r="U85" s="131"/>
      <c r="V85" s="132"/>
      <c r="W85" s="73"/>
      <c r="X85" s="74"/>
      <c r="Y85" s="63"/>
      <c r="Z85" s="61"/>
      <c r="AA85" s="55"/>
      <c r="AB85" t="str">
        <f>IF(W85="","",U84*W85)</f>
        <v/>
      </c>
    </row>
    <row r="86" spans="1:28" ht="20.100000000000001" customHeight="1">
      <c r="A86" s="50">
        <v>29</v>
      </c>
      <c r="B86" s="16"/>
      <c r="C86" s="20"/>
      <c r="D86" s="104"/>
      <c r="E86" s="112" t="s">
        <v>16</v>
      </c>
      <c r="F86" s="35"/>
      <c r="G86" s="114"/>
      <c r="H86" s="104"/>
      <c r="I86" s="81" t="s">
        <v>14</v>
      </c>
      <c r="J86" s="69"/>
      <c r="K86" s="81" t="s">
        <v>15</v>
      </c>
      <c r="L86" s="35"/>
      <c r="M86" s="127"/>
      <c r="N86" s="39"/>
      <c r="O86" s="40"/>
      <c r="P86" s="40"/>
      <c r="Q86" s="40"/>
      <c r="R86" s="40"/>
      <c r="S86" s="40"/>
      <c r="T86" s="41"/>
      <c r="U86" s="129"/>
      <c r="V86" s="130"/>
      <c r="W86" s="71"/>
      <c r="X86" s="72"/>
      <c r="Y86" s="62"/>
      <c r="Z86" s="60"/>
      <c r="AA86" s="54"/>
      <c r="AB86" t="str">
        <f>IF(W86="","",U86*W86)</f>
        <v/>
      </c>
    </row>
    <row r="87" spans="1:28" ht="48" customHeight="1">
      <c r="A87" s="51"/>
      <c r="B87" s="99"/>
      <c r="C87" s="100"/>
      <c r="D87" s="105"/>
      <c r="E87" s="113"/>
      <c r="F87" s="36"/>
      <c r="G87" s="115"/>
      <c r="H87" s="105"/>
      <c r="I87" s="82"/>
      <c r="J87" s="70"/>
      <c r="K87" s="82"/>
      <c r="L87" s="36"/>
      <c r="M87" s="128"/>
      <c r="N87" s="42"/>
      <c r="O87" s="43"/>
      <c r="P87" s="43"/>
      <c r="Q87" s="43"/>
      <c r="R87" s="43"/>
      <c r="S87" s="43"/>
      <c r="T87" s="44"/>
      <c r="U87" s="131"/>
      <c r="V87" s="132"/>
      <c r="W87" s="73"/>
      <c r="X87" s="74"/>
      <c r="Y87" s="63"/>
      <c r="Z87" s="61"/>
      <c r="AA87" s="55"/>
    </row>
    <row r="88" spans="1:28" ht="20.100000000000001" customHeight="1">
      <c r="A88" s="50">
        <v>30</v>
      </c>
      <c r="B88" s="16"/>
      <c r="C88" s="20"/>
      <c r="D88" s="104"/>
      <c r="E88" s="112" t="s">
        <v>16</v>
      </c>
      <c r="F88" s="35"/>
      <c r="G88" s="114"/>
      <c r="H88" s="104"/>
      <c r="I88" s="81" t="s">
        <v>14</v>
      </c>
      <c r="J88" s="69"/>
      <c r="K88" s="81" t="s">
        <v>15</v>
      </c>
      <c r="L88" s="35"/>
      <c r="M88" s="127"/>
      <c r="N88" s="39"/>
      <c r="O88" s="40"/>
      <c r="P88" s="40"/>
      <c r="Q88" s="40"/>
      <c r="R88" s="40"/>
      <c r="S88" s="40"/>
      <c r="T88" s="41"/>
      <c r="U88" s="129"/>
      <c r="V88" s="130"/>
      <c r="W88" s="71"/>
      <c r="X88" s="72"/>
      <c r="Y88" s="62"/>
      <c r="Z88" s="60"/>
      <c r="AA88" s="54"/>
      <c r="AB88" t="str">
        <f>IF(W88="","",U88*W88)</f>
        <v/>
      </c>
    </row>
    <row r="89" spans="1:28" ht="48" customHeight="1">
      <c r="A89" s="51"/>
      <c r="B89" s="99"/>
      <c r="C89" s="100"/>
      <c r="D89" s="105"/>
      <c r="E89" s="113"/>
      <c r="F89" s="36"/>
      <c r="G89" s="115"/>
      <c r="H89" s="105"/>
      <c r="I89" s="82"/>
      <c r="J89" s="70"/>
      <c r="K89" s="82"/>
      <c r="L89" s="36"/>
      <c r="M89" s="128"/>
      <c r="N89" s="42"/>
      <c r="O89" s="43"/>
      <c r="P89" s="43"/>
      <c r="Q89" s="43"/>
      <c r="R89" s="43"/>
      <c r="S89" s="43"/>
      <c r="T89" s="44"/>
      <c r="U89" s="131"/>
      <c r="V89" s="132"/>
      <c r="W89" s="73"/>
      <c r="X89" s="74"/>
      <c r="Y89" s="63"/>
      <c r="Z89" s="61"/>
      <c r="AA89" s="55"/>
    </row>
    <row r="90" spans="1:28" ht="20.100000000000001" customHeight="1">
      <c r="A90" s="50">
        <v>31</v>
      </c>
      <c r="B90" s="16"/>
      <c r="C90" s="20"/>
      <c r="D90" s="104"/>
      <c r="E90" s="112" t="s">
        <v>16</v>
      </c>
      <c r="F90" s="35"/>
      <c r="G90" s="114"/>
      <c r="H90" s="104"/>
      <c r="I90" s="81" t="s">
        <v>14</v>
      </c>
      <c r="J90" s="69"/>
      <c r="K90" s="81" t="s">
        <v>15</v>
      </c>
      <c r="L90" s="35"/>
      <c r="M90" s="127"/>
      <c r="N90" s="39"/>
      <c r="O90" s="40"/>
      <c r="P90" s="40"/>
      <c r="Q90" s="40"/>
      <c r="R90" s="40"/>
      <c r="S90" s="40"/>
      <c r="T90" s="41"/>
      <c r="U90" s="129"/>
      <c r="V90" s="130"/>
      <c r="W90" s="71"/>
      <c r="X90" s="72"/>
      <c r="Y90" s="62"/>
      <c r="Z90" s="60"/>
      <c r="AA90" s="54"/>
      <c r="AB90" t="str">
        <f>IF(W90="","",U90*W90)</f>
        <v/>
      </c>
    </row>
    <row r="91" spans="1:28" ht="48" customHeight="1">
      <c r="A91" s="51"/>
      <c r="B91" s="99"/>
      <c r="C91" s="100"/>
      <c r="D91" s="105"/>
      <c r="E91" s="113"/>
      <c r="F91" s="36"/>
      <c r="G91" s="115"/>
      <c r="H91" s="105"/>
      <c r="I91" s="82"/>
      <c r="J91" s="70"/>
      <c r="K91" s="82"/>
      <c r="L91" s="36"/>
      <c r="M91" s="128"/>
      <c r="N91" s="42"/>
      <c r="O91" s="43"/>
      <c r="P91" s="43"/>
      <c r="Q91" s="43"/>
      <c r="R91" s="43"/>
      <c r="S91" s="43"/>
      <c r="T91" s="44"/>
      <c r="U91" s="131"/>
      <c r="V91" s="132"/>
      <c r="W91" s="73"/>
      <c r="X91" s="74"/>
      <c r="Y91" s="63"/>
      <c r="Z91" s="61"/>
      <c r="AA91" s="55"/>
      <c r="AB91" t="str">
        <f>IF(W91="","",U90*W91)</f>
        <v/>
      </c>
    </row>
    <row r="92" spans="1:28" s="2" customFormat="1" ht="24.95" customHeight="1">
      <c r="G92" s="123" t="s">
        <v>95</v>
      </c>
      <c r="H92" s="123"/>
      <c r="I92" s="123"/>
      <c r="J92" s="123"/>
      <c r="K92" s="123"/>
      <c r="L92" s="123"/>
      <c r="M92" s="123"/>
      <c r="N92" s="123"/>
      <c r="O92" s="123"/>
      <c r="P92" s="123"/>
      <c r="Q92" s="123"/>
      <c r="R92" s="123"/>
      <c r="S92" s="123"/>
      <c r="T92" s="123"/>
      <c r="U92" s="123"/>
      <c r="V92" s="123"/>
      <c r="W92" s="123"/>
      <c r="X92" s="123"/>
      <c r="Y92" s="123"/>
      <c r="Z92" s="123"/>
      <c r="AA92" s="123"/>
    </row>
    <row r="93" spans="1:28" ht="28.5" customHeight="1">
      <c r="A93" s="124" t="s">
        <v>11</v>
      </c>
      <c r="B93" s="125"/>
      <c r="C93" s="125"/>
      <c r="D93" s="126"/>
      <c r="E93" s="120" t="s">
        <v>24</v>
      </c>
      <c r="F93" s="121"/>
      <c r="G93" s="121"/>
      <c r="H93" s="121"/>
      <c r="I93" s="121"/>
      <c r="J93" s="121"/>
      <c r="K93" s="121"/>
      <c r="L93" s="121"/>
      <c r="M93" s="121"/>
      <c r="N93" s="121"/>
      <c r="O93" s="121"/>
      <c r="P93" s="121"/>
      <c r="Q93" s="121"/>
      <c r="R93" s="121"/>
      <c r="S93" s="121"/>
      <c r="T93" s="121"/>
      <c r="U93" s="121"/>
      <c r="V93" s="121"/>
      <c r="W93" s="121"/>
      <c r="X93" s="121"/>
      <c r="Y93" s="121"/>
      <c r="Z93" s="121"/>
      <c r="AA93" s="122"/>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116" t="s">
        <v>31</v>
      </c>
      <c r="B95" s="116"/>
      <c r="C95" s="116"/>
      <c r="D95" s="116"/>
      <c r="E95" s="116"/>
      <c r="F95" s="116"/>
      <c r="G95" s="116"/>
      <c r="V95" s="4"/>
      <c r="W95" s="6" t="s">
        <v>21</v>
      </c>
      <c r="X95" s="5" t="s">
        <v>23</v>
      </c>
      <c r="Y95" s="7" t="s">
        <v>22</v>
      </c>
      <c r="Z95" s="4"/>
      <c r="AA95" s="6" t="s">
        <v>21</v>
      </c>
    </row>
    <row r="96" spans="1:28" ht="9.75" customHeight="1">
      <c r="A96" s="116"/>
      <c r="B96" s="116"/>
      <c r="C96" s="116"/>
      <c r="D96" s="116"/>
      <c r="E96" s="116"/>
      <c r="F96" s="116"/>
      <c r="G96" s="116"/>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49" t="s">
        <v>0</v>
      </c>
      <c r="B98" s="33"/>
      <c r="C98" s="34"/>
      <c r="D98" s="32" t="s">
        <v>1</v>
      </c>
      <c r="E98" s="33"/>
      <c r="F98" s="34"/>
      <c r="G98" s="9" t="s">
        <v>2</v>
      </c>
      <c r="H98" s="32" t="s">
        <v>3</v>
      </c>
      <c r="I98" s="33"/>
      <c r="J98" s="33"/>
      <c r="K98" s="33"/>
      <c r="L98" s="34"/>
      <c r="M98" s="9" t="s">
        <v>4</v>
      </c>
      <c r="N98" s="32" t="s">
        <v>5</v>
      </c>
      <c r="O98" s="33"/>
      <c r="P98" s="33"/>
      <c r="Q98" s="33"/>
      <c r="R98" s="33"/>
      <c r="S98" s="33"/>
      <c r="T98" s="34"/>
      <c r="U98" s="32" t="s">
        <v>6</v>
      </c>
      <c r="V98" s="34"/>
      <c r="W98" s="32" t="s">
        <v>7</v>
      </c>
      <c r="X98" s="56"/>
      <c r="Y98" s="57" t="s">
        <v>12</v>
      </c>
      <c r="Z98" s="58"/>
      <c r="AA98" s="59"/>
    </row>
    <row r="99" spans="1:28" ht="20.100000000000001" customHeight="1">
      <c r="A99" s="50">
        <v>32</v>
      </c>
      <c r="B99" s="19"/>
      <c r="C99" s="15"/>
      <c r="D99" s="104"/>
      <c r="E99" s="81" t="s">
        <v>16</v>
      </c>
      <c r="F99" s="35"/>
      <c r="G99" s="114"/>
      <c r="H99" s="104"/>
      <c r="I99" s="81" t="s">
        <v>14</v>
      </c>
      <c r="J99" s="69"/>
      <c r="K99" s="81" t="s">
        <v>15</v>
      </c>
      <c r="L99" s="35"/>
      <c r="M99" s="127"/>
      <c r="N99" s="39"/>
      <c r="O99" s="40"/>
      <c r="P99" s="40"/>
      <c r="Q99" s="40"/>
      <c r="R99" s="40"/>
      <c r="S99" s="40"/>
      <c r="T99" s="41"/>
      <c r="U99" s="129"/>
      <c r="V99" s="130"/>
      <c r="W99" s="71"/>
      <c r="X99" s="72"/>
      <c r="Y99" s="62"/>
      <c r="Z99" s="60"/>
      <c r="AA99" s="54"/>
      <c r="AB99" t="str">
        <f>IF(W99="","",U99*W99)</f>
        <v/>
      </c>
    </row>
    <row r="100" spans="1:28" ht="48" customHeight="1">
      <c r="A100" s="51"/>
      <c r="B100" s="52"/>
      <c r="C100" s="53"/>
      <c r="D100" s="105"/>
      <c r="E100" s="82"/>
      <c r="F100" s="36"/>
      <c r="G100" s="115"/>
      <c r="H100" s="105"/>
      <c r="I100" s="82"/>
      <c r="J100" s="70"/>
      <c r="K100" s="82"/>
      <c r="L100" s="36"/>
      <c r="M100" s="128"/>
      <c r="N100" s="42"/>
      <c r="O100" s="43"/>
      <c r="P100" s="43"/>
      <c r="Q100" s="43"/>
      <c r="R100" s="43"/>
      <c r="S100" s="43"/>
      <c r="T100" s="44"/>
      <c r="U100" s="131"/>
      <c r="V100" s="132"/>
      <c r="W100" s="73"/>
      <c r="X100" s="74"/>
      <c r="Y100" s="63"/>
      <c r="Z100" s="61"/>
      <c r="AA100" s="55"/>
    </row>
    <row r="101" spans="1:28" ht="20.100000000000001" customHeight="1">
      <c r="A101" s="50">
        <v>33</v>
      </c>
      <c r="B101" s="16"/>
      <c r="C101" s="12"/>
      <c r="D101" s="104"/>
      <c r="E101" s="112" t="s">
        <v>16</v>
      </c>
      <c r="F101" s="35"/>
      <c r="G101" s="114"/>
      <c r="H101" s="104"/>
      <c r="I101" s="81" t="s">
        <v>14</v>
      </c>
      <c r="J101" s="69"/>
      <c r="K101" s="81" t="s">
        <v>15</v>
      </c>
      <c r="L101" s="35"/>
      <c r="M101" s="127"/>
      <c r="N101" s="39"/>
      <c r="O101" s="40"/>
      <c r="P101" s="40"/>
      <c r="Q101" s="40"/>
      <c r="R101" s="40"/>
      <c r="S101" s="40"/>
      <c r="T101" s="41"/>
      <c r="U101" s="129"/>
      <c r="V101" s="130"/>
      <c r="W101" s="71"/>
      <c r="X101" s="72"/>
      <c r="Y101" s="62"/>
      <c r="Z101" s="60"/>
      <c r="AA101" s="54"/>
      <c r="AB101" t="str">
        <f>IF(W101="","",U101*W101)</f>
        <v/>
      </c>
    </row>
    <row r="102" spans="1:28" ht="48" customHeight="1">
      <c r="A102" s="51"/>
      <c r="B102" s="99"/>
      <c r="C102" s="100"/>
      <c r="D102" s="105"/>
      <c r="E102" s="113"/>
      <c r="F102" s="36"/>
      <c r="G102" s="115"/>
      <c r="H102" s="105"/>
      <c r="I102" s="82"/>
      <c r="J102" s="70"/>
      <c r="K102" s="82"/>
      <c r="L102" s="36"/>
      <c r="M102" s="128"/>
      <c r="N102" s="42"/>
      <c r="O102" s="43"/>
      <c r="P102" s="43"/>
      <c r="Q102" s="43"/>
      <c r="R102" s="43"/>
      <c r="S102" s="43"/>
      <c r="T102" s="44"/>
      <c r="U102" s="131"/>
      <c r="V102" s="132"/>
      <c r="W102" s="73"/>
      <c r="X102" s="74"/>
      <c r="Y102" s="63"/>
      <c r="Z102" s="61"/>
      <c r="AA102" s="55"/>
    </row>
    <row r="103" spans="1:28" ht="20.100000000000001" customHeight="1">
      <c r="A103" s="50">
        <v>34</v>
      </c>
      <c r="B103" s="16"/>
      <c r="C103" s="20"/>
      <c r="D103" s="104"/>
      <c r="E103" s="112" t="s">
        <v>16</v>
      </c>
      <c r="F103" s="35"/>
      <c r="G103" s="114"/>
      <c r="H103" s="104"/>
      <c r="I103" s="81" t="s">
        <v>14</v>
      </c>
      <c r="J103" s="69"/>
      <c r="K103" s="81" t="s">
        <v>15</v>
      </c>
      <c r="L103" s="35"/>
      <c r="M103" s="127"/>
      <c r="N103" s="39"/>
      <c r="O103" s="40"/>
      <c r="P103" s="40"/>
      <c r="Q103" s="40"/>
      <c r="R103" s="40"/>
      <c r="S103" s="40"/>
      <c r="T103" s="41"/>
      <c r="U103" s="129"/>
      <c r="V103" s="130"/>
      <c r="W103" s="71"/>
      <c r="X103" s="72"/>
      <c r="Y103" s="62"/>
      <c r="Z103" s="60"/>
      <c r="AA103" s="54"/>
      <c r="AB103" t="str">
        <f>IF(W103="","",U103*W103)</f>
        <v/>
      </c>
    </row>
    <row r="104" spans="1:28" ht="48" customHeight="1">
      <c r="A104" s="51"/>
      <c r="B104" s="99"/>
      <c r="C104" s="100"/>
      <c r="D104" s="105"/>
      <c r="E104" s="113"/>
      <c r="F104" s="36"/>
      <c r="G104" s="115"/>
      <c r="H104" s="105"/>
      <c r="I104" s="82"/>
      <c r="J104" s="70"/>
      <c r="K104" s="82"/>
      <c r="L104" s="36"/>
      <c r="M104" s="128"/>
      <c r="N104" s="42"/>
      <c r="O104" s="43"/>
      <c r="P104" s="43"/>
      <c r="Q104" s="43"/>
      <c r="R104" s="43"/>
      <c r="S104" s="43"/>
      <c r="T104" s="44"/>
      <c r="U104" s="131"/>
      <c r="V104" s="132"/>
      <c r="W104" s="73"/>
      <c r="X104" s="74"/>
      <c r="Y104" s="63"/>
      <c r="Z104" s="61"/>
      <c r="AA104" s="55"/>
    </row>
    <row r="105" spans="1:28" ht="20.100000000000001" customHeight="1">
      <c r="A105" s="50">
        <v>35</v>
      </c>
      <c r="B105" s="16"/>
      <c r="C105" s="21"/>
      <c r="D105" s="104"/>
      <c r="E105" s="112" t="s">
        <v>16</v>
      </c>
      <c r="F105" s="35"/>
      <c r="G105" s="114"/>
      <c r="H105" s="104"/>
      <c r="I105" s="81" t="s">
        <v>14</v>
      </c>
      <c r="J105" s="69"/>
      <c r="K105" s="81" t="s">
        <v>15</v>
      </c>
      <c r="L105" s="35"/>
      <c r="M105" s="127"/>
      <c r="N105" s="39"/>
      <c r="O105" s="40"/>
      <c r="P105" s="40"/>
      <c r="Q105" s="40"/>
      <c r="R105" s="40"/>
      <c r="S105" s="40"/>
      <c r="T105" s="41"/>
      <c r="U105" s="129"/>
      <c r="V105" s="130"/>
      <c r="W105" s="71"/>
      <c r="X105" s="72"/>
      <c r="Y105" s="62"/>
      <c r="Z105" s="60"/>
      <c r="AA105" s="54"/>
      <c r="AB105" t="str">
        <f>IF(W105="","",U105*W105)</f>
        <v/>
      </c>
    </row>
    <row r="106" spans="1:28" ht="48" customHeight="1">
      <c r="A106" s="51"/>
      <c r="B106" s="99"/>
      <c r="C106" s="100"/>
      <c r="D106" s="105"/>
      <c r="E106" s="113"/>
      <c r="F106" s="36"/>
      <c r="G106" s="115"/>
      <c r="H106" s="105"/>
      <c r="I106" s="82"/>
      <c r="J106" s="70"/>
      <c r="K106" s="82"/>
      <c r="L106" s="36"/>
      <c r="M106" s="128"/>
      <c r="N106" s="42"/>
      <c r="O106" s="43"/>
      <c r="P106" s="43"/>
      <c r="Q106" s="43"/>
      <c r="R106" s="43"/>
      <c r="S106" s="43"/>
      <c r="T106" s="44"/>
      <c r="U106" s="131"/>
      <c r="V106" s="132"/>
      <c r="W106" s="73"/>
      <c r="X106" s="74"/>
      <c r="Y106" s="63"/>
      <c r="Z106" s="61"/>
      <c r="AA106" s="55"/>
    </row>
    <row r="107" spans="1:28" ht="20.100000000000001" customHeight="1">
      <c r="A107" s="50">
        <v>36</v>
      </c>
      <c r="B107" s="16"/>
      <c r="C107" s="20"/>
      <c r="D107" s="104"/>
      <c r="E107" s="112" t="s">
        <v>16</v>
      </c>
      <c r="F107" s="35"/>
      <c r="G107" s="114"/>
      <c r="H107" s="104"/>
      <c r="I107" s="81" t="s">
        <v>14</v>
      </c>
      <c r="J107" s="69"/>
      <c r="K107" s="81" t="s">
        <v>15</v>
      </c>
      <c r="L107" s="35"/>
      <c r="M107" s="127"/>
      <c r="N107" s="39"/>
      <c r="O107" s="40"/>
      <c r="P107" s="40"/>
      <c r="Q107" s="40"/>
      <c r="R107" s="40"/>
      <c r="S107" s="40"/>
      <c r="T107" s="41"/>
      <c r="U107" s="129"/>
      <c r="V107" s="130"/>
      <c r="W107" s="71"/>
      <c r="X107" s="72"/>
      <c r="Y107" s="62"/>
      <c r="Z107" s="60"/>
      <c r="AA107" s="54"/>
      <c r="AB107" t="str">
        <f>IF(W107="","",U107*W107)</f>
        <v/>
      </c>
    </row>
    <row r="108" spans="1:28" ht="48" customHeight="1">
      <c r="A108" s="51"/>
      <c r="B108" s="99"/>
      <c r="C108" s="100"/>
      <c r="D108" s="105"/>
      <c r="E108" s="113"/>
      <c r="F108" s="36"/>
      <c r="G108" s="115"/>
      <c r="H108" s="105"/>
      <c r="I108" s="82"/>
      <c r="J108" s="70"/>
      <c r="K108" s="82"/>
      <c r="L108" s="36"/>
      <c r="M108" s="128"/>
      <c r="N108" s="42"/>
      <c r="O108" s="43"/>
      <c r="P108" s="43"/>
      <c r="Q108" s="43"/>
      <c r="R108" s="43"/>
      <c r="S108" s="43"/>
      <c r="T108" s="44"/>
      <c r="U108" s="131"/>
      <c r="V108" s="132"/>
      <c r="W108" s="73"/>
      <c r="X108" s="74"/>
      <c r="Y108" s="63"/>
      <c r="Z108" s="61"/>
      <c r="AA108" s="55"/>
      <c r="AB108" t="str">
        <f>IF(W108="","",U107*W108)</f>
        <v/>
      </c>
    </row>
    <row r="109" spans="1:28" ht="20.100000000000001" customHeight="1">
      <c r="A109" s="50">
        <v>37</v>
      </c>
      <c r="B109" s="16"/>
      <c r="C109" s="20"/>
      <c r="D109" s="104"/>
      <c r="E109" s="112" t="s">
        <v>16</v>
      </c>
      <c r="F109" s="35"/>
      <c r="G109" s="114"/>
      <c r="H109" s="104"/>
      <c r="I109" s="81" t="s">
        <v>14</v>
      </c>
      <c r="J109" s="69"/>
      <c r="K109" s="81" t="s">
        <v>15</v>
      </c>
      <c r="L109" s="35"/>
      <c r="M109" s="127"/>
      <c r="N109" s="39"/>
      <c r="O109" s="40"/>
      <c r="P109" s="40"/>
      <c r="Q109" s="40"/>
      <c r="R109" s="40"/>
      <c r="S109" s="40"/>
      <c r="T109" s="41"/>
      <c r="U109" s="129"/>
      <c r="V109" s="130"/>
      <c r="W109" s="71"/>
      <c r="X109" s="72"/>
      <c r="Y109" s="62"/>
      <c r="Z109" s="60"/>
      <c r="AA109" s="54"/>
      <c r="AB109" t="str">
        <f>IF(W109="","",U109*W109)</f>
        <v/>
      </c>
    </row>
    <row r="110" spans="1:28" ht="48" customHeight="1">
      <c r="A110" s="51"/>
      <c r="B110" s="99"/>
      <c r="C110" s="100"/>
      <c r="D110" s="105"/>
      <c r="E110" s="113"/>
      <c r="F110" s="36"/>
      <c r="G110" s="115"/>
      <c r="H110" s="105"/>
      <c r="I110" s="82"/>
      <c r="J110" s="70"/>
      <c r="K110" s="82"/>
      <c r="L110" s="36"/>
      <c r="M110" s="128"/>
      <c r="N110" s="42"/>
      <c r="O110" s="43"/>
      <c r="P110" s="43"/>
      <c r="Q110" s="43"/>
      <c r="R110" s="43"/>
      <c r="S110" s="43"/>
      <c r="T110" s="44"/>
      <c r="U110" s="131"/>
      <c r="V110" s="132"/>
      <c r="W110" s="73"/>
      <c r="X110" s="74"/>
      <c r="Y110" s="63"/>
      <c r="Z110" s="61"/>
      <c r="AA110" s="55"/>
    </row>
    <row r="111" spans="1:28" ht="20.100000000000001" customHeight="1">
      <c r="A111" s="50">
        <v>38</v>
      </c>
      <c r="B111" s="16"/>
      <c r="C111" s="20"/>
      <c r="D111" s="104"/>
      <c r="E111" s="112" t="s">
        <v>16</v>
      </c>
      <c r="F111" s="35"/>
      <c r="G111" s="114"/>
      <c r="H111" s="104"/>
      <c r="I111" s="81" t="s">
        <v>14</v>
      </c>
      <c r="J111" s="69"/>
      <c r="K111" s="81" t="s">
        <v>15</v>
      </c>
      <c r="L111" s="35"/>
      <c r="M111" s="127"/>
      <c r="N111" s="39"/>
      <c r="O111" s="40"/>
      <c r="P111" s="40"/>
      <c r="Q111" s="40"/>
      <c r="R111" s="40"/>
      <c r="S111" s="40"/>
      <c r="T111" s="41"/>
      <c r="U111" s="129"/>
      <c r="V111" s="130"/>
      <c r="W111" s="71"/>
      <c r="X111" s="72"/>
      <c r="Y111" s="62"/>
      <c r="Z111" s="60"/>
      <c r="AA111" s="54"/>
      <c r="AB111" t="str">
        <f>IF(W111="","",U111*W111)</f>
        <v/>
      </c>
    </row>
    <row r="112" spans="1:28" ht="48" customHeight="1">
      <c r="A112" s="51"/>
      <c r="B112" s="99"/>
      <c r="C112" s="100"/>
      <c r="D112" s="105"/>
      <c r="E112" s="113"/>
      <c r="F112" s="36"/>
      <c r="G112" s="115"/>
      <c r="H112" s="105"/>
      <c r="I112" s="82"/>
      <c r="J112" s="70"/>
      <c r="K112" s="82"/>
      <c r="L112" s="36"/>
      <c r="M112" s="128"/>
      <c r="N112" s="42"/>
      <c r="O112" s="43"/>
      <c r="P112" s="43"/>
      <c r="Q112" s="43"/>
      <c r="R112" s="43"/>
      <c r="S112" s="43"/>
      <c r="T112" s="44"/>
      <c r="U112" s="131"/>
      <c r="V112" s="132"/>
      <c r="W112" s="73"/>
      <c r="X112" s="74"/>
      <c r="Y112" s="63"/>
      <c r="Z112" s="61"/>
      <c r="AA112" s="55"/>
    </row>
    <row r="113" spans="1:28" ht="20.100000000000001" customHeight="1">
      <c r="A113" s="50">
        <v>39</v>
      </c>
      <c r="B113" s="16"/>
      <c r="C113" s="20"/>
      <c r="D113" s="104"/>
      <c r="E113" s="112" t="s">
        <v>16</v>
      </c>
      <c r="F113" s="35"/>
      <c r="G113" s="114"/>
      <c r="H113" s="104"/>
      <c r="I113" s="81" t="s">
        <v>14</v>
      </c>
      <c r="J113" s="69"/>
      <c r="K113" s="81" t="s">
        <v>15</v>
      </c>
      <c r="L113" s="35"/>
      <c r="M113" s="127"/>
      <c r="N113" s="39"/>
      <c r="O113" s="40"/>
      <c r="P113" s="40"/>
      <c r="Q113" s="40"/>
      <c r="R113" s="40"/>
      <c r="S113" s="40"/>
      <c r="T113" s="41"/>
      <c r="U113" s="129"/>
      <c r="V113" s="130"/>
      <c r="W113" s="71"/>
      <c r="X113" s="72"/>
      <c r="Y113" s="62"/>
      <c r="Z113" s="60"/>
      <c r="AA113" s="54"/>
      <c r="AB113" t="str">
        <f>IF(W113="","",U113*W113)</f>
        <v/>
      </c>
    </row>
    <row r="114" spans="1:28" ht="48" customHeight="1">
      <c r="A114" s="51"/>
      <c r="B114" s="99"/>
      <c r="C114" s="100"/>
      <c r="D114" s="105"/>
      <c r="E114" s="113"/>
      <c r="F114" s="36"/>
      <c r="G114" s="115"/>
      <c r="H114" s="105"/>
      <c r="I114" s="82"/>
      <c r="J114" s="70"/>
      <c r="K114" s="82"/>
      <c r="L114" s="36"/>
      <c r="M114" s="128"/>
      <c r="N114" s="42"/>
      <c r="O114" s="43"/>
      <c r="P114" s="43"/>
      <c r="Q114" s="43"/>
      <c r="R114" s="43"/>
      <c r="S114" s="43"/>
      <c r="T114" s="44"/>
      <c r="U114" s="131"/>
      <c r="V114" s="132"/>
      <c r="W114" s="73"/>
      <c r="X114" s="74"/>
      <c r="Y114" s="63"/>
      <c r="Z114" s="61"/>
      <c r="AA114" s="55"/>
      <c r="AB114" t="str">
        <f>IF(W114="","",U113*W114)</f>
        <v/>
      </c>
    </row>
    <row r="115" spans="1:28" s="2" customFormat="1" ht="24.95" customHeight="1">
      <c r="G115" s="68" t="s">
        <v>95</v>
      </c>
      <c r="H115" s="68"/>
      <c r="I115" s="68"/>
      <c r="J115" s="68"/>
      <c r="K115" s="68"/>
      <c r="L115" s="68"/>
      <c r="M115" s="68"/>
      <c r="N115" s="68"/>
      <c r="O115" s="68"/>
      <c r="P115" s="68"/>
      <c r="Q115" s="68"/>
      <c r="R115" s="68"/>
      <c r="S115" s="68"/>
      <c r="T115" s="68"/>
      <c r="U115" s="68"/>
      <c r="V115" s="68"/>
      <c r="W115" s="68"/>
      <c r="X115" s="68"/>
      <c r="Y115" s="68"/>
      <c r="Z115" s="68"/>
      <c r="AA115" s="68"/>
    </row>
    <row r="116" spans="1:28" ht="28.5" customHeight="1">
      <c r="A116" s="118" t="s">
        <v>11</v>
      </c>
      <c r="B116" s="118"/>
      <c r="C116" s="118"/>
      <c r="D116" s="119"/>
      <c r="E116" s="120" t="s">
        <v>24</v>
      </c>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2"/>
    </row>
    <row r="117" spans="1:28" ht="6" customHeight="1">
      <c r="A117" s="11"/>
      <c r="B117" s="11"/>
      <c r="C117" s="11"/>
      <c r="D117" s="11"/>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28" ht="21.95" customHeight="1">
      <c r="A118" s="116" t="s">
        <v>31</v>
      </c>
      <c r="B118" s="116"/>
      <c r="C118" s="116"/>
      <c r="D118" s="116"/>
      <c r="E118" s="116"/>
      <c r="F118" s="116"/>
      <c r="G118" s="116"/>
      <c r="V118" s="4"/>
      <c r="W118" s="6" t="s">
        <v>21</v>
      </c>
      <c r="X118" s="5" t="s">
        <v>23</v>
      </c>
      <c r="Y118" s="7" t="s">
        <v>22</v>
      </c>
      <c r="Z118" s="4"/>
      <c r="AA118" s="6" t="s">
        <v>21</v>
      </c>
    </row>
    <row r="119" spans="1:28" ht="9.75" customHeight="1">
      <c r="A119" s="116"/>
      <c r="B119" s="116"/>
      <c r="C119" s="116"/>
      <c r="D119" s="116"/>
      <c r="E119" s="116"/>
      <c r="F119" s="116"/>
      <c r="G119" s="116"/>
    </row>
    <row r="120" spans="1:28" ht="6" customHeight="1">
      <c r="A120" s="11"/>
      <c r="B120" s="11"/>
      <c r="C120" s="11"/>
      <c r="D120" s="11"/>
      <c r="E120" s="13"/>
      <c r="F120" s="13"/>
      <c r="G120" s="13"/>
      <c r="H120" s="17"/>
      <c r="I120" s="17"/>
      <c r="J120" s="17"/>
      <c r="K120" s="17"/>
      <c r="L120" s="17"/>
      <c r="M120" s="17"/>
      <c r="N120" s="17"/>
      <c r="O120" s="17"/>
      <c r="P120" s="17"/>
      <c r="Q120" s="17"/>
      <c r="R120" s="17"/>
      <c r="S120" s="17"/>
      <c r="T120" s="17"/>
      <c r="U120" s="17"/>
      <c r="V120" s="17"/>
      <c r="W120" s="17"/>
      <c r="X120" s="17"/>
      <c r="Y120" s="14"/>
      <c r="Z120" s="14"/>
      <c r="AA120" s="14"/>
    </row>
    <row r="121" spans="1:28" ht="24.95" customHeight="1">
      <c r="A121" s="49" t="s">
        <v>0</v>
      </c>
      <c r="B121" s="33"/>
      <c r="C121" s="34"/>
      <c r="D121" s="32" t="s">
        <v>1</v>
      </c>
      <c r="E121" s="33"/>
      <c r="F121" s="34"/>
      <c r="G121" s="9" t="s">
        <v>2</v>
      </c>
      <c r="H121" s="32" t="s">
        <v>3</v>
      </c>
      <c r="I121" s="33"/>
      <c r="J121" s="33"/>
      <c r="K121" s="33"/>
      <c r="L121" s="34"/>
      <c r="M121" s="9" t="s">
        <v>4</v>
      </c>
      <c r="N121" s="32" t="s">
        <v>5</v>
      </c>
      <c r="O121" s="33"/>
      <c r="P121" s="33"/>
      <c r="Q121" s="33"/>
      <c r="R121" s="33"/>
      <c r="S121" s="33"/>
      <c r="T121" s="34"/>
      <c r="U121" s="32" t="s">
        <v>6</v>
      </c>
      <c r="V121" s="34"/>
      <c r="W121" s="32" t="s">
        <v>7</v>
      </c>
      <c r="X121" s="56"/>
      <c r="Y121" s="57" t="s">
        <v>12</v>
      </c>
      <c r="Z121" s="58"/>
      <c r="AA121" s="59"/>
    </row>
    <row r="122" spans="1:28" ht="20.100000000000001" customHeight="1">
      <c r="A122" s="50">
        <v>40</v>
      </c>
      <c r="B122" s="19"/>
      <c r="C122" s="15"/>
      <c r="D122" s="104"/>
      <c r="E122" s="81" t="s">
        <v>16</v>
      </c>
      <c r="F122" s="35"/>
      <c r="G122" s="114"/>
      <c r="H122" s="104"/>
      <c r="I122" s="81" t="s">
        <v>14</v>
      </c>
      <c r="J122" s="69"/>
      <c r="K122" s="81" t="s">
        <v>15</v>
      </c>
      <c r="L122" s="35"/>
      <c r="M122" s="127"/>
      <c r="N122" s="39"/>
      <c r="O122" s="40"/>
      <c r="P122" s="40"/>
      <c r="Q122" s="40"/>
      <c r="R122" s="40"/>
      <c r="S122" s="40"/>
      <c r="T122" s="41"/>
      <c r="U122" s="129"/>
      <c r="V122" s="130"/>
      <c r="W122" s="71"/>
      <c r="X122" s="72"/>
      <c r="Y122" s="62"/>
      <c r="Z122" s="60"/>
      <c r="AA122" s="54"/>
      <c r="AB122" t="str">
        <f>IF(W122="","",U122*W122)</f>
        <v/>
      </c>
    </row>
    <row r="123" spans="1:28" ht="48" customHeight="1">
      <c r="A123" s="51"/>
      <c r="B123" s="52"/>
      <c r="C123" s="53"/>
      <c r="D123" s="105"/>
      <c r="E123" s="82"/>
      <c r="F123" s="36"/>
      <c r="G123" s="115"/>
      <c r="H123" s="105"/>
      <c r="I123" s="82"/>
      <c r="J123" s="70"/>
      <c r="K123" s="82"/>
      <c r="L123" s="36"/>
      <c r="M123" s="128"/>
      <c r="N123" s="42"/>
      <c r="O123" s="43"/>
      <c r="P123" s="43"/>
      <c r="Q123" s="43"/>
      <c r="R123" s="43"/>
      <c r="S123" s="43"/>
      <c r="T123" s="44"/>
      <c r="U123" s="131"/>
      <c r="V123" s="132"/>
      <c r="W123" s="73"/>
      <c r="X123" s="74"/>
      <c r="Y123" s="63"/>
      <c r="Z123" s="61"/>
      <c r="AA123" s="55"/>
    </row>
    <row r="124" spans="1:28" ht="20.100000000000001" customHeight="1">
      <c r="A124" s="50">
        <v>41</v>
      </c>
      <c r="B124" s="16"/>
      <c r="C124" s="12"/>
      <c r="D124" s="104"/>
      <c r="E124" s="112" t="s">
        <v>16</v>
      </c>
      <c r="F124" s="35"/>
      <c r="G124" s="114"/>
      <c r="H124" s="104"/>
      <c r="I124" s="81" t="s">
        <v>14</v>
      </c>
      <c r="J124" s="69"/>
      <c r="K124" s="81" t="s">
        <v>15</v>
      </c>
      <c r="L124" s="35"/>
      <c r="M124" s="127"/>
      <c r="N124" s="39"/>
      <c r="O124" s="40"/>
      <c r="P124" s="40"/>
      <c r="Q124" s="40"/>
      <c r="R124" s="40"/>
      <c r="S124" s="40"/>
      <c r="T124" s="41"/>
      <c r="U124" s="129"/>
      <c r="V124" s="130"/>
      <c r="W124" s="71"/>
      <c r="X124" s="72"/>
      <c r="Y124" s="62"/>
      <c r="Z124" s="60"/>
      <c r="AA124" s="54"/>
      <c r="AB124" t="str">
        <f>IF(W124="","",U124*W124)</f>
        <v/>
      </c>
    </row>
    <row r="125" spans="1:28" ht="48" customHeight="1">
      <c r="A125" s="51"/>
      <c r="B125" s="99"/>
      <c r="C125" s="100"/>
      <c r="D125" s="105"/>
      <c r="E125" s="113"/>
      <c r="F125" s="36"/>
      <c r="G125" s="115"/>
      <c r="H125" s="105"/>
      <c r="I125" s="82"/>
      <c r="J125" s="70"/>
      <c r="K125" s="82"/>
      <c r="L125" s="36"/>
      <c r="M125" s="128"/>
      <c r="N125" s="42"/>
      <c r="O125" s="43"/>
      <c r="P125" s="43"/>
      <c r="Q125" s="43"/>
      <c r="R125" s="43"/>
      <c r="S125" s="43"/>
      <c r="T125" s="44"/>
      <c r="U125" s="131"/>
      <c r="V125" s="132"/>
      <c r="W125" s="73"/>
      <c r="X125" s="74"/>
      <c r="Y125" s="63"/>
      <c r="Z125" s="61"/>
      <c r="AA125" s="55"/>
    </row>
    <row r="126" spans="1:28" ht="20.100000000000001" customHeight="1">
      <c r="A126" s="50">
        <v>42</v>
      </c>
      <c r="B126" s="16"/>
      <c r="C126" s="20"/>
      <c r="D126" s="104"/>
      <c r="E126" s="112" t="s">
        <v>16</v>
      </c>
      <c r="F126" s="35"/>
      <c r="G126" s="114"/>
      <c r="H126" s="104"/>
      <c r="I126" s="81" t="s">
        <v>14</v>
      </c>
      <c r="J126" s="69"/>
      <c r="K126" s="81" t="s">
        <v>15</v>
      </c>
      <c r="L126" s="35"/>
      <c r="M126" s="127"/>
      <c r="N126" s="39"/>
      <c r="O126" s="40"/>
      <c r="P126" s="40"/>
      <c r="Q126" s="40"/>
      <c r="R126" s="40"/>
      <c r="S126" s="40"/>
      <c r="T126" s="41"/>
      <c r="U126" s="129"/>
      <c r="V126" s="130"/>
      <c r="W126" s="71"/>
      <c r="X126" s="72"/>
      <c r="Y126" s="62"/>
      <c r="Z126" s="60"/>
      <c r="AA126" s="54"/>
      <c r="AB126" t="str">
        <f>IF(W126="","",U126*W126)</f>
        <v/>
      </c>
    </row>
    <row r="127" spans="1:28" ht="48" customHeight="1">
      <c r="A127" s="51"/>
      <c r="B127" s="99"/>
      <c r="C127" s="100"/>
      <c r="D127" s="105"/>
      <c r="E127" s="113"/>
      <c r="F127" s="36"/>
      <c r="G127" s="115"/>
      <c r="H127" s="105"/>
      <c r="I127" s="82"/>
      <c r="J127" s="70"/>
      <c r="K127" s="82"/>
      <c r="L127" s="36"/>
      <c r="M127" s="128"/>
      <c r="N127" s="42"/>
      <c r="O127" s="43"/>
      <c r="P127" s="43"/>
      <c r="Q127" s="43"/>
      <c r="R127" s="43"/>
      <c r="S127" s="43"/>
      <c r="T127" s="44"/>
      <c r="U127" s="131"/>
      <c r="V127" s="132"/>
      <c r="W127" s="73"/>
      <c r="X127" s="74"/>
      <c r="Y127" s="63"/>
      <c r="Z127" s="61"/>
      <c r="AA127" s="55"/>
    </row>
    <row r="128" spans="1:28" ht="20.100000000000001" customHeight="1">
      <c r="A128" s="50">
        <v>43</v>
      </c>
      <c r="B128" s="16"/>
      <c r="C128" s="21"/>
      <c r="D128" s="104"/>
      <c r="E128" s="112" t="s">
        <v>16</v>
      </c>
      <c r="F128" s="35"/>
      <c r="G128" s="114"/>
      <c r="H128" s="104"/>
      <c r="I128" s="81" t="s">
        <v>14</v>
      </c>
      <c r="J128" s="69"/>
      <c r="K128" s="81" t="s">
        <v>15</v>
      </c>
      <c r="L128" s="35"/>
      <c r="M128" s="127"/>
      <c r="N128" s="39"/>
      <c r="O128" s="40"/>
      <c r="P128" s="40"/>
      <c r="Q128" s="40"/>
      <c r="R128" s="40"/>
      <c r="S128" s="40"/>
      <c r="T128" s="41"/>
      <c r="U128" s="129"/>
      <c r="V128" s="130"/>
      <c r="W128" s="71"/>
      <c r="X128" s="72"/>
      <c r="Y128" s="62"/>
      <c r="Z128" s="60"/>
      <c r="AA128" s="54"/>
      <c r="AB128" t="str">
        <f>IF(W128="","",U128*W128)</f>
        <v/>
      </c>
    </row>
    <row r="129" spans="1:28" ht="48" customHeight="1">
      <c r="A129" s="51"/>
      <c r="B129" s="99"/>
      <c r="C129" s="100"/>
      <c r="D129" s="105"/>
      <c r="E129" s="113"/>
      <c r="F129" s="36"/>
      <c r="G129" s="115"/>
      <c r="H129" s="105"/>
      <c r="I129" s="82"/>
      <c r="J129" s="70"/>
      <c r="K129" s="82"/>
      <c r="L129" s="36"/>
      <c r="M129" s="128"/>
      <c r="N129" s="42"/>
      <c r="O129" s="43"/>
      <c r="P129" s="43"/>
      <c r="Q129" s="43"/>
      <c r="R129" s="43"/>
      <c r="S129" s="43"/>
      <c r="T129" s="44"/>
      <c r="U129" s="131"/>
      <c r="V129" s="132"/>
      <c r="W129" s="73"/>
      <c r="X129" s="74"/>
      <c r="Y129" s="63"/>
      <c r="Z129" s="61"/>
      <c r="AA129" s="55"/>
    </row>
    <row r="130" spans="1:28" ht="20.100000000000001" customHeight="1">
      <c r="A130" s="50">
        <v>44</v>
      </c>
      <c r="B130" s="16"/>
      <c r="C130" s="20"/>
      <c r="D130" s="104"/>
      <c r="E130" s="112" t="s">
        <v>16</v>
      </c>
      <c r="F130" s="35"/>
      <c r="G130" s="114"/>
      <c r="H130" s="104"/>
      <c r="I130" s="81" t="s">
        <v>14</v>
      </c>
      <c r="J130" s="69"/>
      <c r="K130" s="81" t="s">
        <v>15</v>
      </c>
      <c r="L130" s="35"/>
      <c r="M130" s="127"/>
      <c r="N130" s="39"/>
      <c r="O130" s="40"/>
      <c r="P130" s="40"/>
      <c r="Q130" s="40"/>
      <c r="R130" s="40"/>
      <c r="S130" s="40"/>
      <c r="T130" s="41"/>
      <c r="U130" s="129"/>
      <c r="V130" s="130"/>
      <c r="W130" s="71"/>
      <c r="X130" s="72"/>
      <c r="Y130" s="62"/>
      <c r="Z130" s="60"/>
      <c r="AA130" s="54"/>
      <c r="AB130" t="str">
        <f>IF(W130="","",U130*W130)</f>
        <v/>
      </c>
    </row>
    <row r="131" spans="1:28" ht="48" customHeight="1">
      <c r="A131" s="51"/>
      <c r="B131" s="99"/>
      <c r="C131" s="100"/>
      <c r="D131" s="105"/>
      <c r="E131" s="113"/>
      <c r="F131" s="36"/>
      <c r="G131" s="115"/>
      <c r="H131" s="105"/>
      <c r="I131" s="82"/>
      <c r="J131" s="70"/>
      <c r="K131" s="82"/>
      <c r="L131" s="36"/>
      <c r="M131" s="128"/>
      <c r="N131" s="42"/>
      <c r="O131" s="43"/>
      <c r="P131" s="43"/>
      <c r="Q131" s="43"/>
      <c r="R131" s="43"/>
      <c r="S131" s="43"/>
      <c r="T131" s="44"/>
      <c r="U131" s="131"/>
      <c r="V131" s="132"/>
      <c r="W131" s="73"/>
      <c r="X131" s="74"/>
      <c r="Y131" s="63"/>
      <c r="Z131" s="61"/>
      <c r="AA131" s="55"/>
      <c r="AB131" t="str">
        <f>IF(W131="","",U130*W131)</f>
        <v/>
      </c>
    </row>
    <row r="132" spans="1:28" ht="20.100000000000001" customHeight="1">
      <c r="A132" s="50">
        <v>45</v>
      </c>
      <c r="B132" s="16"/>
      <c r="C132" s="20"/>
      <c r="D132" s="104"/>
      <c r="E132" s="112" t="s">
        <v>16</v>
      </c>
      <c r="F132" s="35"/>
      <c r="G132" s="114"/>
      <c r="H132" s="104"/>
      <c r="I132" s="81" t="s">
        <v>14</v>
      </c>
      <c r="J132" s="69"/>
      <c r="K132" s="81" t="s">
        <v>15</v>
      </c>
      <c r="L132" s="35"/>
      <c r="M132" s="127"/>
      <c r="N132" s="39"/>
      <c r="O132" s="40"/>
      <c r="P132" s="40"/>
      <c r="Q132" s="40"/>
      <c r="R132" s="40"/>
      <c r="S132" s="40"/>
      <c r="T132" s="41"/>
      <c r="U132" s="129"/>
      <c r="V132" s="130"/>
      <c r="W132" s="71"/>
      <c r="X132" s="72"/>
      <c r="Y132" s="62"/>
      <c r="Z132" s="60"/>
      <c r="AA132" s="54"/>
      <c r="AB132" t="str">
        <f>IF(W132="","",U132*W132)</f>
        <v/>
      </c>
    </row>
    <row r="133" spans="1:28" ht="48" customHeight="1">
      <c r="A133" s="51"/>
      <c r="B133" s="99"/>
      <c r="C133" s="100"/>
      <c r="D133" s="105"/>
      <c r="E133" s="113"/>
      <c r="F133" s="36"/>
      <c r="G133" s="115"/>
      <c r="H133" s="105"/>
      <c r="I133" s="82"/>
      <c r="J133" s="70"/>
      <c r="K133" s="82"/>
      <c r="L133" s="36"/>
      <c r="M133" s="128"/>
      <c r="N133" s="42"/>
      <c r="O133" s="43"/>
      <c r="P133" s="43"/>
      <c r="Q133" s="43"/>
      <c r="R133" s="43"/>
      <c r="S133" s="43"/>
      <c r="T133" s="44"/>
      <c r="U133" s="131"/>
      <c r="V133" s="132"/>
      <c r="W133" s="73"/>
      <c r="X133" s="74"/>
      <c r="Y133" s="63"/>
      <c r="Z133" s="61"/>
      <c r="AA133" s="55"/>
    </row>
    <row r="134" spans="1:28" ht="20.100000000000001" customHeight="1">
      <c r="A134" s="50">
        <v>46</v>
      </c>
      <c r="B134" s="16"/>
      <c r="C134" s="20"/>
      <c r="D134" s="104"/>
      <c r="E134" s="112" t="s">
        <v>16</v>
      </c>
      <c r="F134" s="35"/>
      <c r="G134" s="114"/>
      <c r="H134" s="104"/>
      <c r="I134" s="81" t="s">
        <v>14</v>
      </c>
      <c r="J134" s="69"/>
      <c r="K134" s="81" t="s">
        <v>15</v>
      </c>
      <c r="L134" s="35"/>
      <c r="M134" s="127"/>
      <c r="N134" s="39"/>
      <c r="O134" s="40"/>
      <c r="P134" s="40"/>
      <c r="Q134" s="40"/>
      <c r="R134" s="40"/>
      <c r="S134" s="40"/>
      <c r="T134" s="41"/>
      <c r="U134" s="129"/>
      <c r="V134" s="130"/>
      <c r="W134" s="71"/>
      <c r="X134" s="72"/>
      <c r="Y134" s="62"/>
      <c r="Z134" s="60"/>
      <c r="AA134" s="54"/>
      <c r="AB134" t="str">
        <f>IF(W134="","",U134*W134)</f>
        <v/>
      </c>
    </row>
    <row r="135" spans="1:28" ht="48" customHeight="1">
      <c r="A135" s="51"/>
      <c r="B135" s="99"/>
      <c r="C135" s="100"/>
      <c r="D135" s="105"/>
      <c r="E135" s="113"/>
      <c r="F135" s="36"/>
      <c r="G135" s="115"/>
      <c r="H135" s="105"/>
      <c r="I135" s="82"/>
      <c r="J135" s="70"/>
      <c r="K135" s="82"/>
      <c r="L135" s="36"/>
      <c r="M135" s="128"/>
      <c r="N135" s="42"/>
      <c r="O135" s="43"/>
      <c r="P135" s="43"/>
      <c r="Q135" s="43"/>
      <c r="R135" s="43"/>
      <c r="S135" s="43"/>
      <c r="T135" s="44"/>
      <c r="U135" s="131"/>
      <c r="V135" s="132"/>
      <c r="W135" s="73"/>
      <c r="X135" s="74"/>
      <c r="Y135" s="63"/>
      <c r="Z135" s="61"/>
      <c r="AA135" s="55"/>
    </row>
    <row r="136" spans="1:28" ht="20.100000000000001" customHeight="1">
      <c r="A136" s="50">
        <v>47</v>
      </c>
      <c r="B136" s="16"/>
      <c r="C136" s="20"/>
      <c r="D136" s="104"/>
      <c r="E136" s="112" t="s">
        <v>16</v>
      </c>
      <c r="F136" s="35"/>
      <c r="G136" s="114"/>
      <c r="H136" s="104"/>
      <c r="I136" s="81" t="s">
        <v>14</v>
      </c>
      <c r="J136" s="69"/>
      <c r="K136" s="81" t="s">
        <v>15</v>
      </c>
      <c r="L136" s="35"/>
      <c r="M136" s="127"/>
      <c r="N136" s="39"/>
      <c r="O136" s="40"/>
      <c r="P136" s="40"/>
      <c r="Q136" s="40"/>
      <c r="R136" s="40"/>
      <c r="S136" s="40"/>
      <c r="T136" s="41"/>
      <c r="U136" s="129"/>
      <c r="V136" s="130"/>
      <c r="W136" s="71"/>
      <c r="X136" s="72"/>
      <c r="Y136" s="62"/>
      <c r="Z136" s="60"/>
      <c r="AA136" s="54"/>
      <c r="AB136" t="str">
        <f>IF(W136="","",U136*W136)</f>
        <v/>
      </c>
    </row>
    <row r="137" spans="1:28" ht="48" customHeight="1">
      <c r="A137" s="51"/>
      <c r="B137" s="99"/>
      <c r="C137" s="100"/>
      <c r="D137" s="105"/>
      <c r="E137" s="113"/>
      <c r="F137" s="36"/>
      <c r="G137" s="115"/>
      <c r="H137" s="105"/>
      <c r="I137" s="82"/>
      <c r="J137" s="70"/>
      <c r="K137" s="82"/>
      <c r="L137" s="36"/>
      <c r="M137" s="128"/>
      <c r="N137" s="42"/>
      <c r="O137" s="43"/>
      <c r="P137" s="43"/>
      <c r="Q137" s="43"/>
      <c r="R137" s="43"/>
      <c r="S137" s="43"/>
      <c r="T137" s="44"/>
      <c r="U137" s="131"/>
      <c r="V137" s="132"/>
      <c r="W137" s="73"/>
      <c r="X137" s="74"/>
      <c r="Y137" s="63"/>
      <c r="Z137" s="61"/>
      <c r="AA137" s="55"/>
      <c r="AB137" t="str">
        <f>IF(W137="","",U136*W137)</f>
        <v/>
      </c>
    </row>
    <row r="138" spans="1:28" s="2" customFormat="1" ht="24.95" customHeight="1">
      <c r="G138" s="68" t="s">
        <v>95</v>
      </c>
      <c r="H138" s="68"/>
      <c r="I138" s="68"/>
      <c r="J138" s="68"/>
      <c r="K138" s="68"/>
      <c r="L138" s="68"/>
      <c r="M138" s="68"/>
      <c r="N138" s="68"/>
      <c r="O138" s="68"/>
      <c r="P138" s="68"/>
      <c r="Q138" s="68"/>
      <c r="R138" s="68"/>
      <c r="S138" s="68"/>
      <c r="T138" s="68"/>
      <c r="U138" s="68"/>
      <c r="V138" s="68"/>
      <c r="W138" s="68"/>
      <c r="X138" s="68"/>
      <c r="Y138" s="68"/>
      <c r="Z138" s="68"/>
      <c r="AA138" s="68"/>
    </row>
    <row r="139" spans="1:28" ht="28.5" customHeight="1">
      <c r="A139" s="118" t="s">
        <v>11</v>
      </c>
      <c r="B139" s="118"/>
      <c r="C139" s="118"/>
      <c r="D139" s="119"/>
      <c r="E139" s="120" t="s">
        <v>24</v>
      </c>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2"/>
    </row>
    <row r="140" spans="1:28" ht="6" customHeight="1">
      <c r="A140" s="11"/>
      <c r="B140" s="11"/>
      <c r="C140" s="11"/>
      <c r="D140" s="11"/>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spans="1:28" ht="21.95" customHeight="1">
      <c r="A141" s="116" t="s">
        <v>31</v>
      </c>
      <c r="B141" s="116"/>
      <c r="C141" s="116"/>
      <c r="D141" s="116"/>
      <c r="E141" s="116"/>
      <c r="F141" s="116"/>
      <c r="G141" s="116"/>
      <c r="V141" s="4"/>
      <c r="W141" s="6" t="s">
        <v>21</v>
      </c>
      <c r="X141" s="5" t="s">
        <v>23</v>
      </c>
      <c r="Y141" s="7" t="s">
        <v>22</v>
      </c>
      <c r="Z141" s="4"/>
      <c r="AA141" s="6" t="s">
        <v>21</v>
      </c>
    </row>
    <row r="142" spans="1:28" ht="9.75" customHeight="1">
      <c r="A142" s="116"/>
      <c r="B142" s="116"/>
      <c r="C142" s="116"/>
      <c r="D142" s="116"/>
      <c r="E142" s="116"/>
      <c r="F142" s="116"/>
      <c r="G142" s="116"/>
    </row>
    <row r="143" spans="1:28" ht="6" customHeight="1">
      <c r="A143" s="11"/>
      <c r="B143" s="11"/>
      <c r="C143" s="11"/>
      <c r="D143" s="11"/>
      <c r="E143" s="13"/>
      <c r="F143" s="13"/>
      <c r="G143" s="13"/>
      <c r="H143" s="17"/>
      <c r="I143" s="17"/>
      <c r="J143" s="17"/>
      <c r="K143" s="17"/>
      <c r="L143" s="17"/>
      <c r="M143" s="17"/>
      <c r="N143" s="17"/>
      <c r="O143" s="17"/>
      <c r="P143" s="17"/>
      <c r="Q143" s="17"/>
      <c r="R143" s="17"/>
      <c r="S143" s="17"/>
      <c r="T143" s="17"/>
      <c r="U143" s="17"/>
      <c r="V143" s="17"/>
      <c r="W143" s="17"/>
      <c r="X143" s="17"/>
      <c r="Y143" s="14"/>
      <c r="Z143" s="14"/>
      <c r="AA143" s="14"/>
    </row>
    <row r="144" spans="1:28" ht="24.95" customHeight="1">
      <c r="A144" s="49" t="s">
        <v>0</v>
      </c>
      <c r="B144" s="33"/>
      <c r="C144" s="34"/>
      <c r="D144" s="32" t="s">
        <v>1</v>
      </c>
      <c r="E144" s="33"/>
      <c r="F144" s="34"/>
      <c r="G144" s="9" t="s">
        <v>2</v>
      </c>
      <c r="H144" s="32" t="s">
        <v>3</v>
      </c>
      <c r="I144" s="33"/>
      <c r="J144" s="33"/>
      <c r="K144" s="33"/>
      <c r="L144" s="34"/>
      <c r="M144" s="9" t="s">
        <v>4</v>
      </c>
      <c r="N144" s="32" t="s">
        <v>5</v>
      </c>
      <c r="O144" s="33"/>
      <c r="P144" s="33"/>
      <c r="Q144" s="33"/>
      <c r="R144" s="33"/>
      <c r="S144" s="33"/>
      <c r="T144" s="34"/>
      <c r="U144" s="32" t="s">
        <v>6</v>
      </c>
      <c r="V144" s="34"/>
      <c r="W144" s="32" t="s">
        <v>7</v>
      </c>
      <c r="X144" s="56"/>
      <c r="Y144" s="57" t="s">
        <v>12</v>
      </c>
      <c r="Z144" s="58"/>
      <c r="AA144" s="59"/>
    </row>
    <row r="145" spans="1:28" ht="20.100000000000001" customHeight="1">
      <c r="A145" s="50">
        <v>48</v>
      </c>
      <c r="B145" s="19"/>
      <c r="C145" s="15"/>
      <c r="D145" s="104"/>
      <c r="E145" s="81" t="s">
        <v>16</v>
      </c>
      <c r="F145" s="35"/>
      <c r="G145" s="114"/>
      <c r="H145" s="104"/>
      <c r="I145" s="81" t="s">
        <v>14</v>
      </c>
      <c r="J145" s="69"/>
      <c r="K145" s="81" t="s">
        <v>15</v>
      </c>
      <c r="L145" s="35"/>
      <c r="M145" s="127"/>
      <c r="N145" s="39"/>
      <c r="O145" s="40"/>
      <c r="P145" s="40"/>
      <c r="Q145" s="40"/>
      <c r="R145" s="40"/>
      <c r="S145" s="40"/>
      <c r="T145" s="41"/>
      <c r="U145" s="129"/>
      <c r="V145" s="130"/>
      <c r="W145" s="71"/>
      <c r="X145" s="72"/>
      <c r="Y145" s="62"/>
      <c r="Z145" s="60"/>
      <c r="AA145" s="54"/>
      <c r="AB145" t="str">
        <f>IF(W145="","",U145*W145)</f>
        <v/>
      </c>
    </row>
    <row r="146" spans="1:28" ht="48" customHeight="1">
      <c r="A146" s="51"/>
      <c r="B146" s="52"/>
      <c r="C146" s="53"/>
      <c r="D146" s="105"/>
      <c r="E146" s="82"/>
      <c r="F146" s="36"/>
      <c r="G146" s="115"/>
      <c r="H146" s="105"/>
      <c r="I146" s="82"/>
      <c r="J146" s="70"/>
      <c r="K146" s="82"/>
      <c r="L146" s="36"/>
      <c r="M146" s="128"/>
      <c r="N146" s="42"/>
      <c r="O146" s="43"/>
      <c r="P146" s="43"/>
      <c r="Q146" s="43"/>
      <c r="R146" s="43"/>
      <c r="S146" s="43"/>
      <c r="T146" s="44"/>
      <c r="U146" s="131"/>
      <c r="V146" s="132"/>
      <c r="W146" s="73"/>
      <c r="X146" s="74"/>
      <c r="Y146" s="63"/>
      <c r="Z146" s="61"/>
      <c r="AA146" s="55"/>
    </row>
    <row r="147" spans="1:28" ht="20.100000000000001" customHeight="1">
      <c r="A147" s="50">
        <v>49</v>
      </c>
      <c r="B147" s="16"/>
      <c r="C147" s="12"/>
      <c r="D147" s="104"/>
      <c r="E147" s="112" t="s">
        <v>16</v>
      </c>
      <c r="F147" s="35"/>
      <c r="G147" s="114"/>
      <c r="H147" s="104"/>
      <c r="I147" s="81" t="s">
        <v>14</v>
      </c>
      <c r="J147" s="69"/>
      <c r="K147" s="81" t="s">
        <v>15</v>
      </c>
      <c r="L147" s="35"/>
      <c r="M147" s="127"/>
      <c r="N147" s="39"/>
      <c r="O147" s="40"/>
      <c r="P147" s="40"/>
      <c r="Q147" s="40"/>
      <c r="R147" s="40"/>
      <c r="S147" s="40"/>
      <c r="T147" s="41"/>
      <c r="U147" s="129"/>
      <c r="V147" s="130"/>
      <c r="W147" s="71"/>
      <c r="X147" s="72"/>
      <c r="Y147" s="62"/>
      <c r="Z147" s="60"/>
      <c r="AA147" s="54"/>
      <c r="AB147" t="str">
        <f>IF(W147="","",U147*W147)</f>
        <v/>
      </c>
    </row>
    <row r="148" spans="1:28" ht="48" customHeight="1">
      <c r="A148" s="51"/>
      <c r="B148" s="99"/>
      <c r="C148" s="100"/>
      <c r="D148" s="105"/>
      <c r="E148" s="113"/>
      <c r="F148" s="36"/>
      <c r="G148" s="115"/>
      <c r="H148" s="105"/>
      <c r="I148" s="82"/>
      <c r="J148" s="70"/>
      <c r="K148" s="82"/>
      <c r="L148" s="36"/>
      <c r="M148" s="128"/>
      <c r="N148" s="42"/>
      <c r="O148" s="43"/>
      <c r="P148" s="43"/>
      <c r="Q148" s="43"/>
      <c r="R148" s="43"/>
      <c r="S148" s="43"/>
      <c r="T148" s="44"/>
      <c r="U148" s="131"/>
      <c r="V148" s="132"/>
      <c r="W148" s="73"/>
      <c r="X148" s="74"/>
      <c r="Y148" s="63"/>
      <c r="Z148" s="61"/>
      <c r="AA148" s="55"/>
    </row>
    <row r="149" spans="1:28" ht="20.100000000000001" customHeight="1">
      <c r="A149" s="50">
        <v>50</v>
      </c>
      <c r="B149" s="16"/>
      <c r="C149" s="20"/>
      <c r="D149" s="104"/>
      <c r="E149" s="112" t="s">
        <v>16</v>
      </c>
      <c r="F149" s="35"/>
      <c r="G149" s="114"/>
      <c r="H149" s="104"/>
      <c r="I149" s="81" t="s">
        <v>14</v>
      </c>
      <c r="J149" s="69"/>
      <c r="K149" s="81" t="s">
        <v>15</v>
      </c>
      <c r="L149" s="35"/>
      <c r="M149" s="127"/>
      <c r="N149" s="39"/>
      <c r="O149" s="40"/>
      <c r="P149" s="40"/>
      <c r="Q149" s="40"/>
      <c r="R149" s="40"/>
      <c r="S149" s="40"/>
      <c r="T149" s="41"/>
      <c r="U149" s="129"/>
      <c r="V149" s="130"/>
      <c r="W149" s="71"/>
      <c r="X149" s="72"/>
      <c r="Y149" s="62"/>
      <c r="Z149" s="60"/>
      <c r="AA149" s="54"/>
      <c r="AB149" t="str">
        <f>IF(W149="","",U149*W149)</f>
        <v/>
      </c>
    </row>
    <row r="150" spans="1:28" ht="48" customHeight="1">
      <c r="A150" s="51"/>
      <c r="B150" s="99"/>
      <c r="C150" s="100"/>
      <c r="D150" s="105"/>
      <c r="E150" s="113"/>
      <c r="F150" s="36"/>
      <c r="G150" s="115"/>
      <c r="H150" s="105"/>
      <c r="I150" s="82"/>
      <c r="J150" s="70"/>
      <c r="K150" s="82"/>
      <c r="L150" s="36"/>
      <c r="M150" s="128"/>
      <c r="N150" s="42"/>
      <c r="O150" s="43"/>
      <c r="P150" s="43"/>
      <c r="Q150" s="43"/>
      <c r="R150" s="43"/>
      <c r="S150" s="43"/>
      <c r="T150" s="44"/>
      <c r="U150" s="131"/>
      <c r="V150" s="132"/>
      <c r="W150" s="73"/>
      <c r="X150" s="74"/>
      <c r="Y150" s="63"/>
      <c r="Z150" s="61"/>
      <c r="AA150" s="55"/>
    </row>
    <row r="151" spans="1:28" ht="20.100000000000001" customHeight="1">
      <c r="A151" s="50">
        <v>51</v>
      </c>
      <c r="B151" s="16"/>
      <c r="C151" s="21"/>
      <c r="D151" s="104"/>
      <c r="E151" s="112" t="s">
        <v>16</v>
      </c>
      <c r="F151" s="35"/>
      <c r="G151" s="114"/>
      <c r="H151" s="104"/>
      <c r="I151" s="81" t="s">
        <v>14</v>
      </c>
      <c r="J151" s="69"/>
      <c r="K151" s="81" t="s">
        <v>15</v>
      </c>
      <c r="L151" s="35"/>
      <c r="M151" s="127"/>
      <c r="N151" s="39"/>
      <c r="O151" s="40"/>
      <c r="P151" s="40"/>
      <c r="Q151" s="40"/>
      <c r="R151" s="40"/>
      <c r="S151" s="40"/>
      <c r="T151" s="41"/>
      <c r="U151" s="129"/>
      <c r="V151" s="130"/>
      <c r="W151" s="71"/>
      <c r="X151" s="72"/>
      <c r="Y151" s="62"/>
      <c r="Z151" s="60"/>
      <c r="AA151" s="54"/>
      <c r="AB151" t="str">
        <f>IF(W151="","",U151*W151)</f>
        <v/>
      </c>
    </row>
    <row r="152" spans="1:28" ht="48" customHeight="1">
      <c r="A152" s="51"/>
      <c r="B152" s="99"/>
      <c r="C152" s="100"/>
      <c r="D152" s="105"/>
      <c r="E152" s="113"/>
      <c r="F152" s="36"/>
      <c r="G152" s="115"/>
      <c r="H152" s="105"/>
      <c r="I152" s="82"/>
      <c r="J152" s="70"/>
      <c r="K152" s="82"/>
      <c r="L152" s="36"/>
      <c r="M152" s="128"/>
      <c r="N152" s="42"/>
      <c r="O152" s="43"/>
      <c r="P152" s="43"/>
      <c r="Q152" s="43"/>
      <c r="R152" s="43"/>
      <c r="S152" s="43"/>
      <c r="T152" s="44"/>
      <c r="U152" s="131"/>
      <c r="V152" s="132"/>
      <c r="W152" s="73"/>
      <c r="X152" s="74"/>
      <c r="Y152" s="63"/>
      <c r="Z152" s="61"/>
      <c r="AA152" s="55"/>
    </row>
    <row r="153" spans="1:28" ht="20.100000000000001" customHeight="1">
      <c r="A153" s="50">
        <v>52</v>
      </c>
      <c r="B153" s="16"/>
      <c r="C153" s="20"/>
      <c r="D153" s="104"/>
      <c r="E153" s="112" t="s">
        <v>16</v>
      </c>
      <c r="F153" s="35"/>
      <c r="G153" s="114"/>
      <c r="H153" s="104"/>
      <c r="I153" s="81" t="s">
        <v>14</v>
      </c>
      <c r="J153" s="69"/>
      <c r="K153" s="81" t="s">
        <v>15</v>
      </c>
      <c r="L153" s="35"/>
      <c r="M153" s="127"/>
      <c r="N153" s="39"/>
      <c r="O153" s="40"/>
      <c r="P153" s="40"/>
      <c r="Q153" s="40"/>
      <c r="R153" s="40"/>
      <c r="S153" s="40"/>
      <c r="T153" s="41"/>
      <c r="U153" s="129"/>
      <c r="V153" s="130"/>
      <c r="W153" s="71"/>
      <c r="X153" s="72"/>
      <c r="Y153" s="62"/>
      <c r="Z153" s="60"/>
      <c r="AA153" s="54"/>
      <c r="AB153" t="str">
        <f>IF(W153="","",U153*W153)</f>
        <v/>
      </c>
    </row>
    <row r="154" spans="1:28" ht="48" customHeight="1">
      <c r="A154" s="51"/>
      <c r="B154" s="99"/>
      <c r="C154" s="100"/>
      <c r="D154" s="105"/>
      <c r="E154" s="113"/>
      <c r="F154" s="36"/>
      <c r="G154" s="115"/>
      <c r="H154" s="105"/>
      <c r="I154" s="82"/>
      <c r="J154" s="70"/>
      <c r="K154" s="82"/>
      <c r="L154" s="36"/>
      <c r="M154" s="128"/>
      <c r="N154" s="42"/>
      <c r="O154" s="43"/>
      <c r="P154" s="43"/>
      <c r="Q154" s="43"/>
      <c r="R154" s="43"/>
      <c r="S154" s="43"/>
      <c r="T154" s="44"/>
      <c r="U154" s="131"/>
      <c r="V154" s="132"/>
      <c r="W154" s="73"/>
      <c r="X154" s="74"/>
      <c r="Y154" s="63"/>
      <c r="Z154" s="61"/>
      <c r="AA154" s="55"/>
      <c r="AB154" t="str">
        <f>IF(W154="","",U153*W154)</f>
        <v/>
      </c>
    </row>
    <row r="155" spans="1:28" ht="20.100000000000001" customHeight="1">
      <c r="A155" s="50">
        <v>53</v>
      </c>
      <c r="B155" s="16"/>
      <c r="C155" s="20"/>
      <c r="D155" s="104"/>
      <c r="E155" s="112" t="s">
        <v>16</v>
      </c>
      <c r="F155" s="35"/>
      <c r="G155" s="114"/>
      <c r="H155" s="104"/>
      <c r="I155" s="81" t="s">
        <v>14</v>
      </c>
      <c r="J155" s="69"/>
      <c r="K155" s="81" t="s">
        <v>15</v>
      </c>
      <c r="L155" s="35"/>
      <c r="M155" s="127"/>
      <c r="N155" s="39"/>
      <c r="O155" s="40"/>
      <c r="P155" s="40"/>
      <c r="Q155" s="40"/>
      <c r="R155" s="40"/>
      <c r="S155" s="40"/>
      <c r="T155" s="41"/>
      <c r="U155" s="129"/>
      <c r="V155" s="130"/>
      <c r="W155" s="71"/>
      <c r="X155" s="72"/>
      <c r="Y155" s="62"/>
      <c r="Z155" s="60"/>
      <c r="AA155" s="54"/>
      <c r="AB155" t="str">
        <f>IF(W155="","",U155*W155)</f>
        <v/>
      </c>
    </row>
    <row r="156" spans="1:28" ht="48" customHeight="1">
      <c r="A156" s="51"/>
      <c r="B156" s="99"/>
      <c r="C156" s="100"/>
      <c r="D156" s="105"/>
      <c r="E156" s="113"/>
      <c r="F156" s="36"/>
      <c r="G156" s="115"/>
      <c r="H156" s="105"/>
      <c r="I156" s="82"/>
      <c r="J156" s="70"/>
      <c r="K156" s="82"/>
      <c r="L156" s="36"/>
      <c r="M156" s="128"/>
      <c r="N156" s="42"/>
      <c r="O156" s="43"/>
      <c r="P156" s="43"/>
      <c r="Q156" s="43"/>
      <c r="R156" s="43"/>
      <c r="S156" s="43"/>
      <c r="T156" s="44"/>
      <c r="U156" s="131"/>
      <c r="V156" s="132"/>
      <c r="W156" s="73"/>
      <c r="X156" s="74"/>
      <c r="Y156" s="63"/>
      <c r="Z156" s="61"/>
      <c r="AA156" s="55"/>
    </row>
    <row r="157" spans="1:28" ht="20.100000000000001" customHeight="1">
      <c r="A157" s="50">
        <v>54</v>
      </c>
      <c r="B157" s="16"/>
      <c r="C157" s="20"/>
      <c r="D157" s="104"/>
      <c r="E157" s="112" t="s">
        <v>16</v>
      </c>
      <c r="F157" s="35"/>
      <c r="G157" s="114"/>
      <c r="H157" s="104"/>
      <c r="I157" s="81" t="s">
        <v>14</v>
      </c>
      <c r="J157" s="69"/>
      <c r="K157" s="81" t="s">
        <v>15</v>
      </c>
      <c r="L157" s="35"/>
      <c r="M157" s="127"/>
      <c r="N157" s="39"/>
      <c r="O157" s="40"/>
      <c r="P157" s="40"/>
      <c r="Q157" s="40"/>
      <c r="R157" s="40"/>
      <c r="S157" s="40"/>
      <c r="T157" s="41"/>
      <c r="U157" s="129"/>
      <c r="V157" s="130"/>
      <c r="W157" s="71"/>
      <c r="X157" s="72"/>
      <c r="Y157" s="62"/>
      <c r="Z157" s="60"/>
      <c r="AA157" s="54"/>
      <c r="AB157" t="str">
        <f>IF(W157="","",U157*W157)</f>
        <v/>
      </c>
    </row>
    <row r="158" spans="1:28" ht="48" customHeight="1">
      <c r="A158" s="51"/>
      <c r="B158" s="99"/>
      <c r="C158" s="100"/>
      <c r="D158" s="105"/>
      <c r="E158" s="113"/>
      <c r="F158" s="36"/>
      <c r="G158" s="115"/>
      <c r="H158" s="105"/>
      <c r="I158" s="82"/>
      <c r="J158" s="70"/>
      <c r="K158" s="82"/>
      <c r="L158" s="36"/>
      <c r="M158" s="128"/>
      <c r="N158" s="42"/>
      <c r="O158" s="43"/>
      <c r="P158" s="43"/>
      <c r="Q158" s="43"/>
      <c r="R158" s="43"/>
      <c r="S158" s="43"/>
      <c r="T158" s="44"/>
      <c r="U158" s="131"/>
      <c r="V158" s="132"/>
      <c r="W158" s="73"/>
      <c r="X158" s="74"/>
      <c r="Y158" s="63"/>
      <c r="Z158" s="61"/>
      <c r="AA158" s="55"/>
    </row>
    <row r="159" spans="1:28" ht="20.100000000000001" customHeight="1">
      <c r="A159" s="50">
        <v>55</v>
      </c>
      <c r="B159" s="16"/>
      <c r="C159" s="20"/>
      <c r="D159" s="104"/>
      <c r="E159" s="112" t="s">
        <v>16</v>
      </c>
      <c r="F159" s="35"/>
      <c r="G159" s="114"/>
      <c r="H159" s="104"/>
      <c r="I159" s="81" t="s">
        <v>14</v>
      </c>
      <c r="J159" s="69"/>
      <c r="K159" s="81" t="s">
        <v>15</v>
      </c>
      <c r="L159" s="35"/>
      <c r="M159" s="127"/>
      <c r="N159" s="39"/>
      <c r="O159" s="40"/>
      <c r="P159" s="40"/>
      <c r="Q159" s="40"/>
      <c r="R159" s="40"/>
      <c r="S159" s="40"/>
      <c r="T159" s="41"/>
      <c r="U159" s="129"/>
      <c r="V159" s="130"/>
      <c r="W159" s="71"/>
      <c r="X159" s="72"/>
      <c r="Y159" s="62"/>
      <c r="Z159" s="60"/>
      <c r="AA159" s="54"/>
      <c r="AB159" t="str">
        <f>IF(W159="","",U159*W159)</f>
        <v/>
      </c>
    </row>
    <row r="160" spans="1:28" ht="48" customHeight="1">
      <c r="A160" s="51"/>
      <c r="B160" s="99"/>
      <c r="C160" s="100"/>
      <c r="D160" s="105"/>
      <c r="E160" s="113"/>
      <c r="F160" s="36"/>
      <c r="G160" s="115"/>
      <c r="H160" s="105"/>
      <c r="I160" s="82"/>
      <c r="J160" s="70"/>
      <c r="K160" s="82"/>
      <c r="L160" s="36"/>
      <c r="M160" s="128"/>
      <c r="N160" s="42"/>
      <c r="O160" s="43"/>
      <c r="P160" s="43"/>
      <c r="Q160" s="43"/>
      <c r="R160" s="43"/>
      <c r="S160" s="43"/>
      <c r="T160" s="44"/>
      <c r="U160" s="131"/>
      <c r="V160" s="132"/>
      <c r="W160" s="73"/>
      <c r="X160" s="74"/>
      <c r="Y160" s="63"/>
      <c r="Z160" s="61"/>
      <c r="AA160" s="55"/>
      <c r="AB160" t="str">
        <f>IF(W160="","",U159*W160)</f>
        <v/>
      </c>
    </row>
    <row r="161" spans="1:28" s="2" customFormat="1" ht="24.95" customHeight="1">
      <c r="G161" s="68" t="s">
        <v>95</v>
      </c>
      <c r="H161" s="68"/>
      <c r="I161" s="68"/>
      <c r="J161" s="68"/>
      <c r="K161" s="68"/>
      <c r="L161" s="68"/>
      <c r="M161" s="68"/>
      <c r="N161" s="68"/>
      <c r="O161" s="68"/>
      <c r="P161" s="68"/>
      <c r="Q161" s="68"/>
      <c r="R161" s="68"/>
      <c r="S161" s="68"/>
      <c r="T161" s="68"/>
      <c r="U161" s="68"/>
      <c r="V161" s="68"/>
      <c r="W161" s="68"/>
      <c r="X161" s="68"/>
      <c r="Y161" s="68"/>
      <c r="Z161" s="68"/>
      <c r="AA161" s="68"/>
    </row>
    <row r="162" spans="1:28" ht="28.5" customHeight="1">
      <c r="A162" s="118" t="s">
        <v>11</v>
      </c>
      <c r="B162" s="118"/>
      <c r="C162" s="118"/>
      <c r="D162" s="119"/>
      <c r="E162" s="120" t="s">
        <v>24</v>
      </c>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2"/>
    </row>
    <row r="163" spans="1:28" ht="6" customHeight="1">
      <c r="A163" s="11"/>
      <c r="B163" s="11"/>
      <c r="C163" s="11"/>
      <c r="D163" s="11"/>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spans="1:28" ht="21.95" customHeight="1">
      <c r="A164" s="116" t="s">
        <v>31</v>
      </c>
      <c r="B164" s="116"/>
      <c r="C164" s="116"/>
      <c r="D164" s="116"/>
      <c r="E164" s="116"/>
      <c r="F164" s="116"/>
      <c r="G164" s="116"/>
      <c r="V164" s="4"/>
      <c r="W164" s="6" t="s">
        <v>21</v>
      </c>
      <c r="X164" s="5" t="s">
        <v>23</v>
      </c>
      <c r="Y164" s="7" t="s">
        <v>22</v>
      </c>
      <c r="Z164" s="4"/>
      <c r="AA164" s="6" t="s">
        <v>21</v>
      </c>
    </row>
    <row r="165" spans="1:28" ht="9.75" customHeight="1">
      <c r="A165" s="116"/>
      <c r="B165" s="116"/>
      <c r="C165" s="116"/>
      <c r="D165" s="116"/>
      <c r="E165" s="116"/>
      <c r="F165" s="116"/>
      <c r="G165" s="116"/>
    </row>
    <row r="166" spans="1:28" ht="6" customHeight="1">
      <c r="A166" s="11"/>
      <c r="B166" s="11"/>
      <c r="C166" s="11"/>
      <c r="D166" s="11"/>
      <c r="E166" s="13"/>
      <c r="F166" s="13"/>
      <c r="G166" s="13"/>
      <c r="H166" s="17"/>
      <c r="I166" s="17"/>
      <c r="J166" s="17"/>
      <c r="K166" s="17"/>
      <c r="L166" s="17"/>
      <c r="M166" s="17"/>
      <c r="N166" s="17"/>
      <c r="O166" s="17"/>
      <c r="P166" s="17"/>
      <c r="Q166" s="17"/>
      <c r="R166" s="17"/>
      <c r="S166" s="17"/>
      <c r="T166" s="17"/>
      <c r="U166" s="17"/>
      <c r="V166" s="17"/>
      <c r="W166" s="17"/>
      <c r="X166" s="17"/>
      <c r="Y166" s="14"/>
      <c r="Z166" s="14"/>
      <c r="AA166" s="14"/>
    </row>
    <row r="167" spans="1:28" ht="24.95" customHeight="1">
      <c r="A167" s="49" t="s">
        <v>0</v>
      </c>
      <c r="B167" s="33"/>
      <c r="C167" s="34"/>
      <c r="D167" s="32" t="s">
        <v>1</v>
      </c>
      <c r="E167" s="33"/>
      <c r="F167" s="34"/>
      <c r="G167" s="9" t="s">
        <v>2</v>
      </c>
      <c r="H167" s="32" t="s">
        <v>3</v>
      </c>
      <c r="I167" s="33"/>
      <c r="J167" s="33"/>
      <c r="K167" s="33"/>
      <c r="L167" s="34"/>
      <c r="M167" s="9" t="s">
        <v>4</v>
      </c>
      <c r="N167" s="32" t="s">
        <v>5</v>
      </c>
      <c r="O167" s="33"/>
      <c r="P167" s="33"/>
      <c r="Q167" s="33"/>
      <c r="R167" s="33"/>
      <c r="S167" s="33"/>
      <c r="T167" s="34"/>
      <c r="U167" s="32" t="s">
        <v>6</v>
      </c>
      <c r="V167" s="34"/>
      <c r="W167" s="32" t="s">
        <v>7</v>
      </c>
      <c r="X167" s="56"/>
      <c r="Y167" s="57" t="s">
        <v>12</v>
      </c>
      <c r="Z167" s="58"/>
      <c r="AA167" s="59"/>
    </row>
    <row r="168" spans="1:28" ht="20.100000000000001" customHeight="1">
      <c r="A168" s="50">
        <v>56</v>
      </c>
      <c r="B168" s="19"/>
      <c r="C168" s="15"/>
      <c r="D168" s="104"/>
      <c r="E168" s="81" t="s">
        <v>16</v>
      </c>
      <c r="F168" s="35"/>
      <c r="G168" s="114"/>
      <c r="H168" s="104"/>
      <c r="I168" s="81" t="s">
        <v>14</v>
      </c>
      <c r="J168" s="69"/>
      <c r="K168" s="81" t="s">
        <v>15</v>
      </c>
      <c r="L168" s="35"/>
      <c r="M168" s="127"/>
      <c r="N168" s="39"/>
      <c r="O168" s="40"/>
      <c r="P168" s="40"/>
      <c r="Q168" s="40"/>
      <c r="R168" s="40"/>
      <c r="S168" s="40"/>
      <c r="T168" s="41"/>
      <c r="U168" s="129"/>
      <c r="V168" s="130"/>
      <c r="W168" s="71"/>
      <c r="X168" s="72"/>
      <c r="Y168" s="62"/>
      <c r="Z168" s="60"/>
      <c r="AA168" s="54"/>
      <c r="AB168" t="str">
        <f>IF(W168="","",U168*W168)</f>
        <v/>
      </c>
    </row>
    <row r="169" spans="1:28" ht="48" customHeight="1">
      <c r="A169" s="51"/>
      <c r="B169" s="52"/>
      <c r="C169" s="53"/>
      <c r="D169" s="105"/>
      <c r="E169" s="82"/>
      <c r="F169" s="36"/>
      <c r="G169" s="115"/>
      <c r="H169" s="105"/>
      <c r="I169" s="82"/>
      <c r="J169" s="70"/>
      <c r="K169" s="82"/>
      <c r="L169" s="36"/>
      <c r="M169" s="128"/>
      <c r="N169" s="42"/>
      <c r="O169" s="43"/>
      <c r="P169" s="43"/>
      <c r="Q169" s="43"/>
      <c r="R169" s="43"/>
      <c r="S169" s="43"/>
      <c r="T169" s="44"/>
      <c r="U169" s="131"/>
      <c r="V169" s="132"/>
      <c r="W169" s="73"/>
      <c r="X169" s="74"/>
      <c r="Y169" s="63"/>
      <c r="Z169" s="61"/>
      <c r="AA169" s="55"/>
    </row>
    <row r="170" spans="1:28" ht="20.100000000000001" customHeight="1">
      <c r="A170" s="50">
        <v>57</v>
      </c>
      <c r="B170" s="16"/>
      <c r="C170" s="12"/>
      <c r="D170" s="104"/>
      <c r="E170" s="112" t="s">
        <v>16</v>
      </c>
      <c r="F170" s="35"/>
      <c r="G170" s="114"/>
      <c r="H170" s="104"/>
      <c r="I170" s="81" t="s">
        <v>14</v>
      </c>
      <c r="J170" s="69"/>
      <c r="K170" s="81" t="s">
        <v>15</v>
      </c>
      <c r="L170" s="35"/>
      <c r="M170" s="127"/>
      <c r="N170" s="39"/>
      <c r="O170" s="40"/>
      <c r="P170" s="40"/>
      <c r="Q170" s="40"/>
      <c r="R170" s="40"/>
      <c r="S170" s="40"/>
      <c r="T170" s="41"/>
      <c r="U170" s="129"/>
      <c r="V170" s="130"/>
      <c r="W170" s="71"/>
      <c r="X170" s="72"/>
      <c r="Y170" s="62"/>
      <c r="Z170" s="60"/>
      <c r="AA170" s="54"/>
      <c r="AB170" t="str">
        <f>IF(W170="","",U170*W170)</f>
        <v/>
      </c>
    </row>
    <row r="171" spans="1:28" ht="48" customHeight="1">
      <c r="A171" s="51"/>
      <c r="B171" s="99"/>
      <c r="C171" s="100"/>
      <c r="D171" s="105"/>
      <c r="E171" s="113"/>
      <c r="F171" s="36"/>
      <c r="G171" s="115"/>
      <c r="H171" s="105"/>
      <c r="I171" s="82"/>
      <c r="J171" s="70"/>
      <c r="K171" s="82"/>
      <c r="L171" s="36"/>
      <c r="M171" s="128"/>
      <c r="N171" s="42"/>
      <c r="O171" s="43"/>
      <c r="P171" s="43"/>
      <c r="Q171" s="43"/>
      <c r="R171" s="43"/>
      <c r="S171" s="43"/>
      <c r="T171" s="44"/>
      <c r="U171" s="131"/>
      <c r="V171" s="132"/>
      <c r="W171" s="73"/>
      <c r="X171" s="74"/>
      <c r="Y171" s="63"/>
      <c r="Z171" s="61"/>
      <c r="AA171" s="55"/>
    </row>
    <row r="172" spans="1:28" ht="20.100000000000001" customHeight="1">
      <c r="A172" s="50">
        <v>58</v>
      </c>
      <c r="B172" s="16"/>
      <c r="C172" s="20"/>
      <c r="D172" s="104"/>
      <c r="E172" s="112" t="s">
        <v>16</v>
      </c>
      <c r="F172" s="35"/>
      <c r="G172" s="114"/>
      <c r="H172" s="104"/>
      <c r="I172" s="81" t="s">
        <v>14</v>
      </c>
      <c r="J172" s="69"/>
      <c r="K172" s="81" t="s">
        <v>15</v>
      </c>
      <c r="L172" s="35"/>
      <c r="M172" s="127"/>
      <c r="N172" s="39"/>
      <c r="O172" s="40"/>
      <c r="P172" s="40"/>
      <c r="Q172" s="40"/>
      <c r="R172" s="40"/>
      <c r="S172" s="40"/>
      <c r="T172" s="41"/>
      <c r="U172" s="129"/>
      <c r="V172" s="130"/>
      <c r="W172" s="71"/>
      <c r="X172" s="72"/>
      <c r="Y172" s="62"/>
      <c r="Z172" s="60"/>
      <c r="AA172" s="54"/>
      <c r="AB172" t="str">
        <f>IF(W172="","",U172*W172)</f>
        <v/>
      </c>
    </row>
    <row r="173" spans="1:28" ht="48" customHeight="1">
      <c r="A173" s="51"/>
      <c r="B173" s="99"/>
      <c r="C173" s="100"/>
      <c r="D173" s="105"/>
      <c r="E173" s="113"/>
      <c r="F173" s="36"/>
      <c r="G173" s="115"/>
      <c r="H173" s="105"/>
      <c r="I173" s="82"/>
      <c r="J173" s="70"/>
      <c r="K173" s="82"/>
      <c r="L173" s="36"/>
      <c r="M173" s="128"/>
      <c r="N173" s="42"/>
      <c r="O173" s="43"/>
      <c r="P173" s="43"/>
      <c r="Q173" s="43"/>
      <c r="R173" s="43"/>
      <c r="S173" s="43"/>
      <c r="T173" s="44"/>
      <c r="U173" s="131"/>
      <c r="V173" s="132"/>
      <c r="W173" s="73"/>
      <c r="X173" s="74"/>
      <c r="Y173" s="63"/>
      <c r="Z173" s="61"/>
      <c r="AA173" s="55"/>
    </row>
    <row r="174" spans="1:28" ht="20.100000000000001" customHeight="1">
      <c r="A174" s="50">
        <v>59</v>
      </c>
      <c r="B174" s="16"/>
      <c r="C174" s="21"/>
      <c r="D174" s="104"/>
      <c r="E174" s="112" t="s">
        <v>16</v>
      </c>
      <c r="F174" s="35"/>
      <c r="G174" s="114"/>
      <c r="H174" s="104"/>
      <c r="I174" s="81" t="s">
        <v>14</v>
      </c>
      <c r="J174" s="69"/>
      <c r="K174" s="81" t="s">
        <v>15</v>
      </c>
      <c r="L174" s="35"/>
      <c r="M174" s="127"/>
      <c r="N174" s="39"/>
      <c r="O174" s="40"/>
      <c r="P174" s="40"/>
      <c r="Q174" s="40"/>
      <c r="R174" s="40"/>
      <c r="S174" s="40"/>
      <c r="T174" s="41"/>
      <c r="U174" s="129"/>
      <c r="V174" s="130"/>
      <c r="W174" s="71"/>
      <c r="X174" s="72"/>
      <c r="Y174" s="62"/>
      <c r="Z174" s="60"/>
      <c r="AA174" s="54"/>
      <c r="AB174" t="str">
        <f>IF(W174="","",U174*W174)</f>
        <v/>
      </c>
    </row>
    <row r="175" spans="1:28" ht="48" customHeight="1">
      <c r="A175" s="51"/>
      <c r="B175" s="99"/>
      <c r="C175" s="100"/>
      <c r="D175" s="105"/>
      <c r="E175" s="113"/>
      <c r="F175" s="36"/>
      <c r="G175" s="115"/>
      <c r="H175" s="105"/>
      <c r="I175" s="82"/>
      <c r="J175" s="70"/>
      <c r="K175" s="82"/>
      <c r="L175" s="36"/>
      <c r="M175" s="128"/>
      <c r="N175" s="42"/>
      <c r="O175" s="43"/>
      <c r="P175" s="43"/>
      <c r="Q175" s="43"/>
      <c r="R175" s="43"/>
      <c r="S175" s="43"/>
      <c r="T175" s="44"/>
      <c r="U175" s="131"/>
      <c r="V175" s="132"/>
      <c r="W175" s="73"/>
      <c r="X175" s="74"/>
      <c r="Y175" s="63"/>
      <c r="Z175" s="61"/>
      <c r="AA175" s="55"/>
    </row>
    <row r="176" spans="1:28" ht="20.100000000000001" customHeight="1">
      <c r="A176" s="50">
        <v>60</v>
      </c>
      <c r="B176" s="16"/>
      <c r="C176" s="20"/>
      <c r="D176" s="104"/>
      <c r="E176" s="112" t="s">
        <v>16</v>
      </c>
      <c r="F176" s="35"/>
      <c r="G176" s="114"/>
      <c r="H176" s="104"/>
      <c r="I176" s="81" t="s">
        <v>14</v>
      </c>
      <c r="J176" s="69"/>
      <c r="K176" s="81" t="s">
        <v>15</v>
      </c>
      <c r="L176" s="35"/>
      <c r="M176" s="127"/>
      <c r="N176" s="39"/>
      <c r="O176" s="40"/>
      <c r="P176" s="40"/>
      <c r="Q176" s="40"/>
      <c r="R176" s="40"/>
      <c r="S176" s="40"/>
      <c r="T176" s="41"/>
      <c r="U176" s="129"/>
      <c r="V176" s="130"/>
      <c r="W176" s="71"/>
      <c r="X176" s="72"/>
      <c r="Y176" s="62"/>
      <c r="Z176" s="60"/>
      <c r="AA176" s="54"/>
      <c r="AB176" t="str">
        <f>IF(W176="","",U176*W176)</f>
        <v/>
      </c>
    </row>
    <row r="177" spans="1:28" ht="48" customHeight="1">
      <c r="A177" s="51"/>
      <c r="B177" s="99"/>
      <c r="C177" s="100"/>
      <c r="D177" s="105"/>
      <c r="E177" s="113"/>
      <c r="F177" s="36"/>
      <c r="G177" s="115"/>
      <c r="H177" s="105"/>
      <c r="I177" s="82"/>
      <c r="J177" s="70"/>
      <c r="K177" s="82"/>
      <c r="L177" s="36"/>
      <c r="M177" s="128"/>
      <c r="N177" s="42"/>
      <c r="O177" s="43"/>
      <c r="P177" s="43"/>
      <c r="Q177" s="43"/>
      <c r="R177" s="43"/>
      <c r="S177" s="43"/>
      <c r="T177" s="44"/>
      <c r="U177" s="131"/>
      <c r="V177" s="132"/>
      <c r="W177" s="73"/>
      <c r="X177" s="74"/>
      <c r="Y177" s="63"/>
      <c r="Z177" s="61"/>
      <c r="AA177" s="55"/>
      <c r="AB177" t="str">
        <f>IF(W177="","",U176*W177)</f>
        <v/>
      </c>
    </row>
    <row r="178" spans="1:28" ht="20.100000000000001" customHeight="1">
      <c r="A178" s="50">
        <v>61</v>
      </c>
      <c r="B178" s="16"/>
      <c r="C178" s="20"/>
      <c r="D178" s="104"/>
      <c r="E178" s="112" t="s">
        <v>16</v>
      </c>
      <c r="F178" s="35"/>
      <c r="G178" s="114"/>
      <c r="H178" s="104"/>
      <c r="I178" s="81" t="s">
        <v>14</v>
      </c>
      <c r="J178" s="69"/>
      <c r="K178" s="81" t="s">
        <v>15</v>
      </c>
      <c r="L178" s="35"/>
      <c r="M178" s="127"/>
      <c r="N178" s="39"/>
      <c r="O178" s="40"/>
      <c r="P178" s="40"/>
      <c r="Q178" s="40"/>
      <c r="R178" s="40"/>
      <c r="S178" s="40"/>
      <c r="T178" s="41"/>
      <c r="U178" s="129"/>
      <c r="V178" s="130"/>
      <c r="W178" s="71"/>
      <c r="X178" s="72"/>
      <c r="Y178" s="62"/>
      <c r="Z178" s="60"/>
      <c r="AA178" s="54"/>
      <c r="AB178" t="str">
        <f>IF(W178="","",U178*W178)</f>
        <v/>
      </c>
    </row>
    <row r="179" spans="1:28" ht="48" customHeight="1">
      <c r="A179" s="51"/>
      <c r="B179" s="99"/>
      <c r="C179" s="100"/>
      <c r="D179" s="105"/>
      <c r="E179" s="113"/>
      <c r="F179" s="36"/>
      <c r="G179" s="115"/>
      <c r="H179" s="105"/>
      <c r="I179" s="82"/>
      <c r="J179" s="70"/>
      <c r="K179" s="82"/>
      <c r="L179" s="36"/>
      <c r="M179" s="128"/>
      <c r="N179" s="42"/>
      <c r="O179" s="43"/>
      <c r="P179" s="43"/>
      <c r="Q179" s="43"/>
      <c r="R179" s="43"/>
      <c r="S179" s="43"/>
      <c r="T179" s="44"/>
      <c r="U179" s="131"/>
      <c r="V179" s="132"/>
      <c r="W179" s="73"/>
      <c r="X179" s="74"/>
      <c r="Y179" s="63"/>
      <c r="Z179" s="61"/>
      <c r="AA179" s="55"/>
    </row>
    <row r="180" spans="1:28" ht="20.100000000000001" customHeight="1">
      <c r="A180" s="50">
        <v>62</v>
      </c>
      <c r="B180" s="16"/>
      <c r="C180" s="20"/>
      <c r="D180" s="104"/>
      <c r="E180" s="112" t="s">
        <v>16</v>
      </c>
      <c r="F180" s="35"/>
      <c r="G180" s="114"/>
      <c r="H180" s="104"/>
      <c r="I180" s="81" t="s">
        <v>14</v>
      </c>
      <c r="J180" s="69"/>
      <c r="K180" s="81" t="s">
        <v>15</v>
      </c>
      <c r="L180" s="35"/>
      <c r="M180" s="127"/>
      <c r="N180" s="39"/>
      <c r="O180" s="40"/>
      <c r="P180" s="40"/>
      <c r="Q180" s="40"/>
      <c r="R180" s="40"/>
      <c r="S180" s="40"/>
      <c r="T180" s="41"/>
      <c r="U180" s="129"/>
      <c r="V180" s="130"/>
      <c r="W180" s="71"/>
      <c r="X180" s="72"/>
      <c r="Y180" s="62"/>
      <c r="Z180" s="60"/>
      <c r="AA180" s="54"/>
      <c r="AB180" t="str">
        <f>IF(W180="","",U180*W180)</f>
        <v/>
      </c>
    </row>
    <row r="181" spans="1:28" ht="48" customHeight="1">
      <c r="A181" s="51"/>
      <c r="B181" s="99"/>
      <c r="C181" s="100"/>
      <c r="D181" s="105"/>
      <c r="E181" s="113"/>
      <c r="F181" s="36"/>
      <c r="G181" s="115"/>
      <c r="H181" s="105"/>
      <c r="I181" s="82"/>
      <c r="J181" s="70"/>
      <c r="K181" s="82"/>
      <c r="L181" s="36"/>
      <c r="M181" s="128"/>
      <c r="N181" s="42"/>
      <c r="O181" s="43"/>
      <c r="P181" s="43"/>
      <c r="Q181" s="43"/>
      <c r="R181" s="43"/>
      <c r="S181" s="43"/>
      <c r="T181" s="44"/>
      <c r="U181" s="131"/>
      <c r="V181" s="132"/>
      <c r="W181" s="73"/>
      <c r="X181" s="74"/>
      <c r="Y181" s="63"/>
      <c r="Z181" s="61"/>
      <c r="AA181" s="55"/>
    </row>
    <row r="182" spans="1:28" ht="20.100000000000001" customHeight="1">
      <c r="A182" s="50">
        <v>63</v>
      </c>
      <c r="B182" s="16"/>
      <c r="C182" s="20"/>
      <c r="D182" s="104"/>
      <c r="E182" s="112" t="s">
        <v>16</v>
      </c>
      <c r="F182" s="35"/>
      <c r="G182" s="114"/>
      <c r="H182" s="104"/>
      <c r="I182" s="81" t="s">
        <v>14</v>
      </c>
      <c r="J182" s="69"/>
      <c r="K182" s="81" t="s">
        <v>15</v>
      </c>
      <c r="L182" s="35"/>
      <c r="M182" s="127"/>
      <c r="N182" s="39"/>
      <c r="O182" s="40"/>
      <c r="P182" s="40"/>
      <c r="Q182" s="40"/>
      <c r="R182" s="40"/>
      <c r="S182" s="40"/>
      <c r="T182" s="41"/>
      <c r="U182" s="129"/>
      <c r="V182" s="130"/>
      <c r="W182" s="71"/>
      <c r="X182" s="72"/>
      <c r="Y182" s="62"/>
      <c r="Z182" s="60"/>
      <c r="AA182" s="54"/>
      <c r="AB182" t="str">
        <f>IF(W182="","",U182*W182)</f>
        <v/>
      </c>
    </row>
    <row r="183" spans="1:28" ht="48" customHeight="1">
      <c r="A183" s="51"/>
      <c r="B183" s="99"/>
      <c r="C183" s="100"/>
      <c r="D183" s="105"/>
      <c r="E183" s="113"/>
      <c r="F183" s="36"/>
      <c r="G183" s="115"/>
      <c r="H183" s="105"/>
      <c r="I183" s="82"/>
      <c r="J183" s="70"/>
      <c r="K183" s="82"/>
      <c r="L183" s="36"/>
      <c r="M183" s="128"/>
      <c r="N183" s="42"/>
      <c r="O183" s="43"/>
      <c r="P183" s="43"/>
      <c r="Q183" s="43"/>
      <c r="R183" s="43"/>
      <c r="S183" s="43"/>
      <c r="T183" s="44"/>
      <c r="U183" s="131"/>
      <c r="V183" s="132"/>
      <c r="W183" s="73"/>
      <c r="X183" s="74"/>
      <c r="Y183" s="63"/>
      <c r="Z183" s="61"/>
      <c r="AA183" s="55"/>
      <c r="AB183" t="str">
        <f>IF(W183="","",U182*W183)</f>
        <v/>
      </c>
    </row>
    <row r="184" spans="1:28" s="2" customFormat="1" ht="24.95" customHeight="1">
      <c r="G184" s="68" t="s">
        <v>95</v>
      </c>
      <c r="H184" s="68"/>
      <c r="I184" s="68"/>
      <c r="J184" s="68"/>
      <c r="K184" s="68"/>
      <c r="L184" s="68"/>
      <c r="M184" s="68"/>
      <c r="N184" s="68"/>
      <c r="O184" s="68"/>
      <c r="P184" s="68"/>
      <c r="Q184" s="68"/>
      <c r="R184" s="68"/>
      <c r="S184" s="68"/>
      <c r="T184" s="68"/>
      <c r="U184" s="68"/>
      <c r="V184" s="68"/>
      <c r="W184" s="68"/>
      <c r="X184" s="68"/>
      <c r="Y184" s="68"/>
      <c r="Z184" s="68"/>
      <c r="AA184" s="68"/>
    </row>
    <row r="185" spans="1:28" ht="28.5" customHeight="1">
      <c r="A185" s="118" t="s">
        <v>11</v>
      </c>
      <c r="B185" s="118"/>
      <c r="C185" s="118"/>
      <c r="D185" s="119"/>
      <c r="E185" s="120" t="s">
        <v>24</v>
      </c>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2"/>
    </row>
    <row r="186" spans="1:28" ht="6" customHeight="1">
      <c r="A186" s="11"/>
      <c r="B186" s="11"/>
      <c r="C186" s="11"/>
      <c r="D186" s="11"/>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28" ht="21.95" customHeight="1">
      <c r="A187" s="116" t="s">
        <v>31</v>
      </c>
      <c r="B187" s="116"/>
      <c r="C187" s="116"/>
      <c r="D187" s="116"/>
      <c r="E187" s="116"/>
      <c r="F187" s="116"/>
      <c r="G187" s="116"/>
      <c r="V187" s="4"/>
      <c r="W187" s="6" t="s">
        <v>21</v>
      </c>
      <c r="X187" s="5" t="s">
        <v>23</v>
      </c>
      <c r="Y187" s="7" t="s">
        <v>22</v>
      </c>
      <c r="Z187" s="4"/>
      <c r="AA187" s="6" t="s">
        <v>21</v>
      </c>
    </row>
    <row r="188" spans="1:28" ht="9.75" customHeight="1">
      <c r="A188" s="116"/>
      <c r="B188" s="116"/>
      <c r="C188" s="116"/>
      <c r="D188" s="116"/>
      <c r="E188" s="116"/>
      <c r="F188" s="116"/>
      <c r="G188" s="116"/>
    </row>
    <row r="189" spans="1:28" ht="6" customHeight="1">
      <c r="A189" s="11"/>
      <c r="B189" s="11"/>
      <c r="C189" s="11"/>
      <c r="D189" s="11"/>
      <c r="E189" s="13"/>
      <c r="F189" s="13"/>
      <c r="G189" s="13"/>
      <c r="H189" s="17"/>
      <c r="I189" s="17"/>
      <c r="J189" s="17"/>
      <c r="K189" s="17"/>
      <c r="L189" s="17"/>
      <c r="M189" s="17"/>
      <c r="N189" s="17"/>
      <c r="O189" s="17"/>
      <c r="P189" s="17"/>
      <c r="Q189" s="17"/>
      <c r="R189" s="17"/>
      <c r="S189" s="17"/>
      <c r="T189" s="17"/>
      <c r="U189" s="17"/>
      <c r="V189" s="17"/>
      <c r="W189" s="17"/>
      <c r="X189" s="17"/>
      <c r="Y189" s="14"/>
      <c r="Z189" s="14"/>
      <c r="AA189" s="14"/>
    </row>
    <row r="190" spans="1:28" ht="24.95" customHeight="1">
      <c r="A190" s="49" t="s">
        <v>0</v>
      </c>
      <c r="B190" s="33"/>
      <c r="C190" s="34"/>
      <c r="D190" s="32" t="s">
        <v>1</v>
      </c>
      <c r="E190" s="33"/>
      <c r="F190" s="34"/>
      <c r="G190" s="9" t="s">
        <v>2</v>
      </c>
      <c r="H190" s="32" t="s">
        <v>3</v>
      </c>
      <c r="I190" s="33"/>
      <c r="J190" s="33"/>
      <c r="K190" s="33"/>
      <c r="L190" s="34"/>
      <c r="M190" s="9" t="s">
        <v>4</v>
      </c>
      <c r="N190" s="32" t="s">
        <v>5</v>
      </c>
      <c r="O190" s="33"/>
      <c r="P190" s="33"/>
      <c r="Q190" s="33"/>
      <c r="R190" s="33"/>
      <c r="S190" s="33"/>
      <c r="T190" s="34"/>
      <c r="U190" s="32" t="s">
        <v>6</v>
      </c>
      <c r="V190" s="34"/>
      <c r="W190" s="32" t="s">
        <v>7</v>
      </c>
      <c r="X190" s="56"/>
      <c r="Y190" s="57" t="s">
        <v>12</v>
      </c>
      <c r="Z190" s="58"/>
      <c r="AA190" s="59"/>
    </row>
    <row r="191" spans="1:28" ht="20.100000000000001" customHeight="1">
      <c r="A191" s="50">
        <v>64</v>
      </c>
      <c r="B191" s="19"/>
      <c r="C191" s="15"/>
      <c r="D191" s="104"/>
      <c r="E191" s="81" t="s">
        <v>16</v>
      </c>
      <c r="F191" s="35"/>
      <c r="G191" s="114"/>
      <c r="H191" s="104"/>
      <c r="I191" s="81" t="s">
        <v>14</v>
      </c>
      <c r="J191" s="69"/>
      <c r="K191" s="81" t="s">
        <v>15</v>
      </c>
      <c r="L191" s="35"/>
      <c r="M191" s="127"/>
      <c r="N191" s="39"/>
      <c r="O191" s="40"/>
      <c r="P191" s="40"/>
      <c r="Q191" s="40"/>
      <c r="R191" s="40"/>
      <c r="S191" s="40"/>
      <c r="T191" s="41"/>
      <c r="U191" s="129"/>
      <c r="V191" s="130"/>
      <c r="W191" s="71"/>
      <c r="X191" s="72"/>
      <c r="Y191" s="62"/>
      <c r="Z191" s="60"/>
      <c r="AA191" s="54"/>
      <c r="AB191" t="str">
        <f>IF(W191="","",U191*W191)</f>
        <v/>
      </c>
    </row>
    <row r="192" spans="1:28" ht="48" customHeight="1">
      <c r="A192" s="51"/>
      <c r="B192" s="52"/>
      <c r="C192" s="53"/>
      <c r="D192" s="105"/>
      <c r="E192" s="82"/>
      <c r="F192" s="36"/>
      <c r="G192" s="115"/>
      <c r="H192" s="105"/>
      <c r="I192" s="82"/>
      <c r="J192" s="70"/>
      <c r="K192" s="82"/>
      <c r="L192" s="36"/>
      <c r="M192" s="128"/>
      <c r="N192" s="42"/>
      <c r="O192" s="43"/>
      <c r="P192" s="43"/>
      <c r="Q192" s="43"/>
      <c r="R192" s="43"/>
      <c r="S192" s="43"/>
      <c r="T192" s="44"/>
      <c r="U192" s="131"/>
      <c r="V192" s="132"/>
      <c r="W192" s="73"/>
      <c r="X192" s="74"/>
      <c r="Y192" s="63"/>
      <c r="Z192" s="61"/>
      <c r="AA192" s="55"/>
    </row>
    <row r="193" spans="1:28" ht="20.100000000000001" customHeight="1">
      <c r="A193" s="50">
        <v>65</v>
      </c>
      <c r="B193" s="16"/>
      <c r="C193" s="12"/>
      <c r="D193" s="104"/>
      <c r="E193" s="112" t="s">
        <v>16</v>
      </c>
      <c r="F193" s="35"/>
      <c r="G193" s="114"/>
      <c r="H193" s="104"/>
      <c r="I193" s="81" t="s">
        <v>14</v>
      </c>
      <c r="J193" s="69"/>
      <c r="K193" s="81" t="s">
        <v>15</v>
      </c>
      <c r="L193" s="35"/>
      <c r="M193" s="127"/>
      <c r="N193" s="39"/>
      <c r="O193" s="40"/>
      <c r="P193" s="40"/>
      <c r="Q193" s="40"/>
      <c r="R193" s="40"/>
      <c r="S193" s="40"/>
      <c r="T193" s="41"/>
      <c r="U193" s="129"/>
      <c r="V193" s="130"/>
      <c r="W193" s="71"/>
      <c r="X193" s="72"/>
      <c r="Y193" s="62"/>
      <c r="Z193" s="60"/>
      <c r="AA193" s="54"/>
      <c r="AB193" t="str">
        <f>IF(W193="","",U193*W193)</f>
        <v/>
      </c>
    </row>
    <row r="194" spans="1:28" ht="48" customHeight="1">
      <c r="A194" s="51"/>
      <c r="B194" s="99"/>
      <c r="C194" s="100"/>
      <c r="D194" s="105"/>
      <c r="E194" s="113"/>
      <c r="F194" s="36"/>
      <c r="G194" s="115"/>
      <c r="H194" s="105"/>
      <c r="I194" s="82"/>
      <c r="J194" s="70"/>
      <c r="K194" s="82"/>
      <c r="L194" s="36"/>
      <c r="M194" s="128"/>
      <c r="N194" s="42"/>
      <c r="O194" s="43"/>
      <c r="P194" s="43"/>
      <c r="Q194" s="43"/>
      <c r="R194" s="43"/>
      <c r="S194" s="43"/>
      <c r="T194" s="44"/>
      <c r="U194" s="131"/>
      <c r="V194" s="132"/>
      <c r="W194" s="73"/>
      <c r="X194" s="74"/>
      <c r="Y194" s="63"/>
      <c r="Z194" s="61"/>
      <c r="AA194" s="55"/>
    </row>
    <row r="195" spans="1:28" ht="20.100000000000001" customHeight="1">
      <c r="A195" s="50">
        <v>66</v>
      </c>
      <c r="B195" s="16"/>
      <c r="C195" s="20"/>
      <c r="D195" s="104"/>
      <c r="E195" s="112" t="s">
        <v>16</v>
      </c>
      <c r="F195" s="35"/>
      <c r="G195" s="114"/>
      <c r="H195" s="104"/>
      <c r="I195" s="81" t="s">
        <v>14</v>
      </c>
      <c r="J195" s="69"/>
      <c r="K195" s="81" t="s">
        <v>15</v>
      </c>
      <c r="L195" s="35"/>
      <c r="M195" s="127"/>
      <c r="N195" s="39"/>
      <c r="O195" s="40"/>
      <c r="P195" s="40"/>
      <c r="Q195" s="40"/>
      <c r="R195" s="40"/>
      <c r="S195" s="40"/>
      <c r="T195" s="41"/>
      <c r="U195" s="129"/>
      <c r="V195" s="130"/>
      <c r="W195" s="71"/>
      <c r="X195" s="72"/>
      <c r="Y195" s="62"/>
      <c r="Z195" s="60"/>
      <c r="AA195" s="54"/>
      <c r="AB195" t="str">
        <f>IF(W195="","",U195*W195)</f>
        <v/>
      </c>
    </row>
    <row r="196" spans="1:28" ht="48" customHeight="1">
      <c r="A196" s="51"/>
      <c r="B196" s="99"/>
      <c r="C196" s="100"/>
      <c r="D196" s="105"/>
      <c r="E196" s="113"/>
      <c r="F196" s="36"/>
      <c r="G196" s="115"/>
      <c r="H196" s="105"/>
      <c r="I196" s="82"/>
      <c r="J196" s="70"/>
      <c r="K196" s="82"/>
      <c r="L196" s="36"/>
      <c r="M196" s="128"/>
      <c r="N196" s="42"/>
      <c r="O196" s="43"/>
      <c r="P196" s="43"/>
      <c r="Q196" s="43"/>
      <c r="R196" s="43"/>
      <c r="S196" s="43"/>
      <c r="T196" s="44"/>
      <c r="U196" s="131"/>
      <c r="V196" s="132"/>
      <c r="W196" s="73"/>
      <c r="X196" s="74"/>
      <c r="Y196" s="63"/>
      <c r="Z196" s="61"/>
      <c r="AA196" s="55"/>
    </row>
    <row r="197" spans="1:28" ht="20.100000000000001" customHeight="1">
      <c r="A197" s="50">
        <v>67</v>
      </c>
      <c r="B197" s="16"/>
      <c r="C197" s="21"/>
      <c r="D197" s="104"/>
      <c r="E197" s="112" t="s">
        <v>16</v>
      </c>
      <c r="F197" s="35"/>
      <c r="G197" s="114"/>
      <c r="H197" s="104"/>
      <c r="I197" s="81" t="s">
        <v>14</v>
      </c>
      <c r="J197" s="69"/>
      <c r="K197" s="81" t="s">
        <v>15</v>
      </c>
      <c r="L197" s="35"/>
      <c r="M197" s="127"/>
      <c r="N197" s="39"/>
      <c r="O197" s="40"/>
      <c r="P197" s="40"/>
      <c r="Q197" s="40"/>
      <c r="R197" s="40"/>
      <c r="S197" s="40"/>
      <c r="T197" s="41"/>
      <c r="U197" s="129"/>
      <c r="V197" s="130"/>
      <c r="W197" s="71"/>
      <c r="X197" s="72"/>
      <c r="Y197" s="62"/>
      <c r="Z197" s="60"/>
      <c r="AA197" s="54"/>
      <c r="AB197" t="str">
        <f>IF(W197="","",U197*W197)</f>
        <v/>
      </c>
    </row>
    <row r="198" spans="1:28" ht="48" customHeight="1">
      <c r="A198" s="51"/>
      <c r="B198" s="99"/>
      <c r="C198" s="100"/>
      <c r="D198" s="105"/>
      <c r="E198" s="113"/>
      <c r="F198" s="36"/>
      <c r="G198" s="115"/>
      <c r="H198" s="105"/>
      <c r="I198" s="82"/>
      <c r="J198" s="70"/>
      <c r="K198" s="82"/>
      <c r="L198" s="36"/>
      <c r="M198" s="128"/>
      <c r="N198" s="42"/>
      <c r="O198" s="43"/>
      <c r="P198" s="43"/>
      <c r="Q198" s="43"/>
      <c r="R198" s="43"/>
      <c r="S198" s="43"/>
      <c r="T198" s="44"/>
      <c r="U198" s="131"/>
      <c r="V198" s="132"/>
      <c r="W198" s="73"/>
      <c r="X198" s="74"/>
      <c r="Y198" s="63"/>
      <c r="Z198" s="61"/>
      <c r="AA198" s="55"/>
    </row>
    <row r="199" spans="1:28" ht="20.100000000000001" customHeight="1">
      <c r="A199" s="50">
        <v>68</v>
      </c>
      <c r="B199" s="16"/>
      <c r="C199" s="20"/>
      <c r="D199" s="104"/>
      <c r="E199" s="112" t="s">
        <v>16</v>
      </c>
      <c r="F199" s="35"/>
      <c r="G199" s="114"/>
      <c r="H199" s="104"/>
      <c r="I199" s="81" t="s">
        <v>14</v>
      </c>
      <c r="J199" s="69"/>
      <c r="K199" s="81" t="s">
        <v>15</v>
      </c>
      <c r="L199" s="35"/>
      <c r="M199" s="127"/>
      <c r="N199" s="39"/>
      <c r="O199" s="40"/>
      <c r="P199" s="40"/>
      <c r="Q199" s="40"/>
      <c r="R199" s="40"/>
      <c r="S199" s="40"/>
      <c r="T199" s="41"/>
      <c r="U199" s="129"/>
      <c r="V199" s="130"/>
      <c r="W199" s="71"/>
      <c r="X199" s="72"/>
      <c r="Y199" s="62"/>
      <c r="Z199" s="60"/>
      <c r="AA199" s="54"/>
      <c r="AB199" t="str">
        <f>IF(W199="","",U199*W199)</f>
        <v/>
      </c>
    </row>
    <row r="200" spans="1:28" ht="48" customHeight="1">
      <c r="A200" s="51"/>
      <c r="B200" s="99"/>
      <c r="C200" s="100"/>
      <c r="D200" s="105"/>
      <c r="E200" s="113"/>
      <c r="F200" s="36"/>
      <c r="G200" s="115"/>
      <c r="H200" s="105"/>
      <c r="I200" s="82"/>
      <c r="J200" s="70"/>
      <c r="K200" s="82"/>
      <c r="L200" s="36"/>
      <c r="M200" s="128"/>
      <c r="N200" s="42"/>
      <c r="O200" s="43"/>
      <c r="P200" s="43"/>
      <c r="Q200" s="43"/>
      <c r="R200" s="43"/>
      <c r="S200" s="43"/>
      <c r="T200" s="44"/>
      <c r="U200" s="131"/>
      <c r="V200" s="132"/>
      <c r="W200" s="73"/>
      <c r="X200" s="74"/>
      <c r="Y200" s="63"/>
      <c r="Z200" s="61"/>
      <c r="AA200" s="55"/>
      <c r="AB200" t="str">
        <f>IF(W200="","",U199*W200)</f>
        <v/>
      </c>
    </row>
    <row r="201" spans="1:28" ht="20.100000000000001" customHeight="1">
      <c r="A201" s="50">
        <v>69</v>
      </c>
      <c r="B201" s="16"/>
      <c r="C201" s="20"/>
      <c r="D201" s="104"/>
      <c r="E201" s="112" t="s">
        <v>16</v>
      </c>
      <c r="F201" s="35"/>
      <c r="G201" s="114"/>
      <c r="H201" s="104"/>
      <c r="I201" s="81" t="s">
        <v>14</v>
      </c>
      <c r="J201" s="69"/>
      <c r="K201" s="81" t="s">
        <v>15</v>
      </c>
      <c r="L201" s="35"/>
      <c r="M201" s="127"/>
      <c r="N201" s="39"/>
      <c r="O201" s="40"/>
      <c r="P201" s="40"/>
      <c r="Q201" s="40"/>
      <c r="R201" s="40"/>
      <c r="S201" s="40"/>
      <c r="T201" s="41"/>
      <c r="U201" s="129"/>
      <c r="V201" s="130"/>
      <c r="W201" s="71"/>
      <c r="X201" s="72"/>
      <c r="Y201" s="62"/>
      <c r="Z201" s="60"/>
      <c r="AA201" s="54"/>
      <c r="AB201" t="str">
        <f>IF(W201="","",U201*W201)</f>
        <v/>
      </c>
    </row>
    <row r="202" spans="1:28" ht="48" customHeight="1">
      <c r="A202" s="51"/>
      <c r="B202" s="99"/>
      <c r="C202" s="100"/>
      <c r="D202" s="105"/>
      <c r="E202" s="113"/>
      <c r="F202" s="36"/>
      <c r="G202" s="115"/>
      <c r="H202" s="105"/>
      <c r="I202" s="82"/>
      <c r="J202" s="70"/>
      <c r="K202" s="82"/>
      <c r="L202" s="36"/>
      <c r="M202" s="128"/>
      <c r="N202" s="42"/>
      <c r="O202" s="43"/>
      <c r="P202" s="43"/>
      <c r="Q202" s="43"/>
      <c r="R202" s="43"/>
      <c r="S202" s="43"/>
      <c r="T202" s="44"/>
      <c r="U202" s="131"/>
      <c r="V202" s="132"/>
      <c r="W202" s="73"/>
      <c r="X202" s="74"/>
      <c r="Y202" s="63"/>
      <c r="Z202" s="61"/>
      <c r="AA202" s="55"/>
    </row>
    <row r="203" spans="1:28" ht="20.100000000000001" customHeight="1">
      <c r="A203" s="50">
        <v>70</v>
      </c>
      <c r="B203" s="16"/>
      <c r="C203" s="20"/>
      <c r="D203" s="104"/>
      <c r="E203" s="112" t="s">
        <v>16</v>
      </c>
      <c r="F203" s="35"/>
      <c r="G203" s="114"/>
      <c r="H203" s="104"/>
      <c r="I203" s="81" t="s">
        <v>14</v>
      </c>
      <c r="J203" s="69"/>
      <c r="K203" s="81" t="s">
        <v>15</v>
      </c>
      <c r="L203" s="35"/>
      <c r="M203" s="127"/>
      <c r="N203" s="39"/>
      <c r="O203" s="40"/>
      <c r="P203" s="40"/>
      <c r="Q203" s="40"/>
      <c r="R203" s="40"/>
      <c r="S203" s="40"/>
      <c r="T203" s="41"/>
      <c r="U203" s="129"/>
      <c r="V203" s="130"/>
      <c r="W203" s="71"/>
      <c r="X203" s="72"/>
      <c r="Y203" s="62"/>
      <c r="Z203" s="60"/>
      <c r="AA203" s="54"/>
      <c r="AB203" t="str">
        <f>IF(W203="","",U203*W203)</f>
        <v/>
      </c>
    </row>
    <row r="204" spans="1:28" ht="48" customHeight="1">
      <c r="A204" s="51"/>
      <c r="B204" s="99"/>
      <c r="C204" s="100"/>
      <c r="D204" s="105"/>
      <c r="E204" s="113"/>
      <c r="F204" s="36"/>
      <c r="G204" s="115"/>
      <c r="H204" s="105"/>
      <c r="I204" s="82"/>
      <c r="J204" s="70"/>
      <c r="K204" s="82"/>
      <c r="L204" s="36"/>
      <c r="M204" s="128"/>
      <c r="N204" s="42"/>
      <c r="O204" s="43"/>
      <c r="P204" s="43"/>
      <c r="Q204" s="43"/>
      <c r="R204" s="43"/>
      <c r="S204" s="43"/>
      <c r="T204" s="44"/>
      <c r="U204" s="131"/>
      <c r="V204" s="132"/>
      <c r="W204" s="73"/>
      <c r="X204" s="74"/>
      <c r="Y204" s="63"/>
      <c r="Z204" s="61"/>
      <c r="AA204" s="55"/>
    </row>
    <row r="205" spans="1:28" ht="20.100000000000001" customHeight="1">
      <c r="A205" s="50">
        <v>71</v>
      </c>
      <c r="B205" s="16"/>
      <c r="C205" s="20"/>
      <c r="D205" s="104"/>
      <c r="E205" s="112" t="s">
        <v>16</v>
      </c>
      <c r="F205" s="35"/>
      <c r="G205" s="114"/>
      <c r="H205" s="104"/>
      <c r="I205" s="81" t="s">
        <v>14</v>
      </c>
      <c r="J205" s="69"/>
      <c r="K205" s="81" t="s">
        <v>15</v>
      </c>
      <c r="L205" s="35"/>
      <c r="M205" s="127"/>
      <c r="N205" s="39"/>
      <c r="O205" s="40"/>
      <c r="P205" s="40"/>
      <c r="Q205" s="40"/>
      <c r="R205" s="40"/>
      <c r="S205" s="40"/>
      <c r="T205" s="41"/>
      <c r="U205" s="129"/>
      <c r="V205" s="130"/>
      <c r="W205" s="71"/>
      <c r="X205" s="72"/>
      <c r="Y205" s="62"/>
      <c r="Z205" s="60"/>
      <c r="AA205" s="54"/>
      <c r="AB205" t="str">
        <f>IF(W205="","",U205*W205)</f>
        <v/>
      </c>
    </row>
    <row r="206" spans="1:28" ht="48" customHeight="1">
      <c r="A206" s="51"/>
      <c r="B206" s="99"/>
      <c r="C206" s="100"/>
      <c r="D206" s="105"/>
      <c r="E206" s="113"/>
      <c r="F206" s="36"/>
      <c r="G206" s="115"/>
      <c r="H206" s="105"/>
      <c r="I206" s="82"/>
      <c r="J206" s="70"/>
      <c r="K206" s="82"/>
      <c r="L206" s="36"/>
      <c r="M206" s="128"/>
      <c r="N206" s="42"/>
      <c r="O206" s="43"/>
      <c r="P206" s="43"/>
      <c r="Q206" s="43"/>
      <c r="R206" s="43"/>
      <c r="S206" s="43"/>
      <c r="T206" s="44"/>
      <c r="U206" s="131"/>
      <c r="V206" s="132"/>
      <c r="W206" s="73"/>
      <c r="X206" s="74"/>
      <c r="Y206" s="63"/>
      <c r="Z206" s="61"/>
      <c r="AA206" s="55"/>
      <c r="AB206" t="str">
        <f>IF(W206="","",U205*W206)</f>
        <v/>
      </c>
    </row>
    <row r="207" spans="1:28" s="2" customFormat="1" ht="24.95" customHeight="1">
      <c r="G207" s="68" t="s">
        <v>95</v>
      </c>
      <c r="H207" s="68"/>
      <c r="I207" s="68"/>
      <c r="J207" s="68"/>
      <c r="K207" s="68"/>
      <c r="L207" s="68"/>
      <c r="M207" s="68"/>
      <c r="N207" s="68"/>
      <c r="O207" s="68"/>
      <c r="P207" s="68"/>
      <c r="Q207" s="68"/>
      <c r="R207" s="68"/>
      <c r="S207" s="68"/>
      <c r="T207" s="68"/>
      <c r="U207" s="68"/>
      <c r="V207" s="68"/>
      <c r="W207" s="68"/>
      <c r="X207" s="68"/>
      <c r="Y207" s="68"/>
      <c r="Z207" s="68"/>
      <c r="AA207" s="68"/>
    </row>
    <row r="208" spans="1:28" ht="28.5" customHeight="1">
      <c r="A208" s="118" t="s">
        <v>11</v>
      </c>
      <c r="B208" s="118"/>
      <c r="C208" s="118"/>
      <c r="D208" s="119"/>
      <c r="E208" s="120" t="s">
        <v>24</v>
      </c>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2"/>
    </row>
    <row r="209" spans="1:28" ht="6" customHeight="1">
      <c r="A209" s="11"/>
      <c r="B209" s="11"/>
      <c r="C209" s="11"/>
      <c r="D209" s="11"/>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8" ht="21.95" customHeight="1">
      <c r="A210" s="116" t="s">
        <v>31</v>
      </c>
      <c r="B210" s="116"/>
      <c r="C210" s="116"/>
      <c r="D210" s="116"/>
      <c r="E210" s="116"/>
      <c r="F210" s="116"/>
      <c r="G210" s="116"/>
      <c r="V210" s="4"/>
      <c r="W210" s="6" t="s">
        <v>21</v>
      </c>
      <c r="X210" s="5" t="s">
        <v>23</v>
      </c>
      <c r="Y210" s="7" t="s">
        <v>22</v>
      </c>
      <c r="Z210" s="4"/>
      <c r="AA210" s="6" t="s">
        <v>21</v>
      </c>
    </row>
    <row r="211" spans="1:28" ht="9.75" customHeight="1">
      <c r="A211" s="116"/>
      <c r="B211" s="116"/>
      <c r="C211" s="116"/>
      <c r="D211" s="116"/>
      <c r="E211" s="116"/>
      <c r="F211" s="116"/>
      <c r="G211" s="116"/>
    </row>
    <row r="212" spans="1:28" ht="6" customHeight="1">
      <c r="A212" s="11"/>
      <c r="B212" s="11"/>
      <c r="C212" s="11"/>
      <c r="D212" s="11"/>
      <c r="E212" s="13"/>
      <c r="F212" s="13"/>
      <c r="G212" s="13"/>
      <c r="H212" s="17"/>
      <c r="I212" s="17"/>
      <c r="J212" s="17"/>
      <c r="K212" s="17"/>
      <c r="L212" s="17"/>
      <c r="M212" s="17"/>
      <c r="N212" s="17"/>
      <c r="O212" s="17"/>
      <c r="P212" s="17"/>
      <c r="Q212" s="17"/>
      <c r="R212" s="17"/>
      <c r="S212" s="17"/>
      <c r="T212" s="17"/>
      <c r="U212" s="17"/>
      <c r="V212" s="17"/>
      <c r="W212" s="17"/>
      <c r="X212" s="17"/>
      <c r="Y212" s="14"/>
      <c r="Z212" s="14"/>
      <c r="AA212" s="14"/>
    </row>
    <row r="213" spans="1:28" ht="24.95" customHeight="1">
      <c r="A213" s="49" t="s">
        <v>0</v>
      </c>
      <c r="B213" s="33"/>
      <c r="C213" s="34"/>
      <c r="D213" s="32" t="s">
        <v>1</v>
      </c>
      <c r="E213" s="33"/>
      <c r="F213" s="34"/>
      <c r="G213" s="9" t="s">
        <v>2</v>
      </c>
      <c r="H213" s="32" t="s">
        <v>3</v>
      </c>
      <c r="I213" s="33"/>
      <c r="J213" s="33"/>
      <c r="K213" s="33"/>
      <c r="L213" s="34"/>
      <c r="M213" s="9" t="s">
        <v>4</v>
      </c>
      <c r="N213" s="32" t="s">
        <v>5</v>
      </c>
      <c r="O213" s="33"/>
      <c r="P213" s="33"/>
      <c r="Q213" s="33"/>
      <c r="R213" s="33"/>
      <c r="S213" s="33"/>
      <c r="T213" s="34"/>
      <c r="U213" s="32" t="s">
        <v>6</v>
      </c>
      <c r="V213" s="34"/>
      <c r="W213" s="32" t="s">
        <v>7</v>
      </c>
      <c r="X213" s="56"/>
      <c r="Y213" s="57" t="s">
        <v>12</v>
      </c>
      <c r="Z213" s="58"/>
      <c r="AA213" s="59"/>
    </row>
    <row r="214" spans="1:28" ht="20.100000000000001" customHeight="1">
      <c r="A214" s="50">
        <v>72</v>
      </c>
      <c r="B214" s="19"/>
      <c r="C214" s="15"/>
      <c r="D214" s="104"/>
      <c r="E214" s="81" t="s">
        <v>16</v>
      </c>
      <c r="F214" s="35"/>
      <c r="G214" s="114"/>
      <c r="H214" s="104"/>
      <c r="I214" s="81" t="s">
        <v>14</v>
      </c>
      <c r="J214" s="69"/>
      <c r="K214" s="81" t="s">
        <v>15</v>
      </c>
      <c r="L214" s="35"/>
      <c r="M214" s="127"/>
      <c r="N214" s="39"/>
      <c r="O214" s="40"/>
      <c r="P214" s="40"/>
      <c r="Q214" s="40"/>
      <c r="R214" s="40"/>
      <c r="S214" s="40"/>
      <c r="T214" s="41"/>
      <c r="U214" s="129"/>
      <c r="V214" s="130"/>
      <c r="W214" s="71"/>
      <c r="X214" s="72"/>
      <c r="Y214" s="62"/>
      <c r="Z214" s="60"/>
      <c r="AA214" s="54"/>
      <c r="AB214" t="str">
        <f>IF(W214="","",U214*W214)</f>
        <v/>
      </c>
    </row>
    <row r="215" spans="1:28" ht="48" customHeight="1">
      <c r="A215" s="51"/>
      <c r="B215" s="52"/>
      <c r="C215" s="53"/>
      <c r="D215" s="105"/>
      <c r="E215" s="82"/>
      <c r="F215" s="36"/>
      <c r="G215" s="115"/>
      <c r="H215" s="105"/>
      <c r="I215" s="82"/>
      <c r="J215" s="70"/>
      <c r="K215" s="82"/>
      <c r="L215" s="36"/>
      <c r="M215" s="128"/>
      <c r="N215" s="42"/>
      <c r="O215" s="43"/>
      <c r="P215" s="43"/>
      <c r="Q215" s="43"/>
      <c r="R215" s="43"/>
      <c r="S215" s="43"/>
      <c r="T215" s="44"/>
      <c r="U215" s="131"/>
      <c r="V215" s="132"/>
      <c r="W215" s="73"/>
      <c r="X215" s="74"/>
      <c r="Y215" s="63"/>
      <c r="Z215" s="61"/>
      <c r="AA215" s="55"/>
    </row>
    <row r="216" spans="1:28" ht="20.100000000000001" customHeight="1">
      <c r="A216" s="50">
        <v>73</v>
      </c>
      <c r="B216" s="16"/>
      <c r="C216" s="12"/>
      <c r="D216" s="104"/>
      <c r="E216" s="112" t="s">
        <v>16</v>
      </c>
      <c r="F216" s="35"/>
      <c r="G216" s="114"/>
      <c r="H216" s="104"/>
      <c r="I216" s="81" t="s">
        <v>14</v>
      </c>
      <c r="J216" s="69"/>
      <c r="K216" s="81" t="s">
        <v>15</v>
      </c>
      <c r="L216" s="35"/>
      <c r="M216" s="127"/>
      <c r="N216" s="39"/>
      <c r="O216" s="40"/>
      <c r="P216" s="40"/>
      <c r="Q216" s="40"/>
      <c r="R216" s="40"/>
      <c r="S216" s="40"/>
      <c r="T216" s="41"/>
      <c r="U216" s="129"/>
      <c r="V216" s="130"/>
      <c r="W216" s="71"/>
      <c r="X216" s="72"/>
      <c r="Y216" s="62"/>
      <c r="Z216" s="60"/>
      <c r="AA216" s="54"/>
      <c r="AB216" t="str">
        <f>IF(W216="","",U216*W216)</f>
        <v/>
      </c>
    </row>
    <row r="217" spans="1:28" ht="48" customHeight="1">
      <c r="A217" s="51"/>
      <c r="B217" s="99"/>
      <c r="C217" s="100"/>
      <c r="D217" s="105"/>
      <c r="E217" s="113"/>
      <c r="F217" s="36"/>
      <c r="G217" s="115"/>
      <c r="H217" s="105"/>
      <c r="I217" s="82"/>
      <c r="J217" s="70"/>
      <c r="K217" s="82"/>
      <c r="L217" s="36"/>
      <c r="M217" s="128"/>
      <c r="N217" s="42"/>
      <c r="O217" s="43"/>
      <c r="P217" s="43"/>
      <c r="Q217" s="43"/>
      <c r="R217" s="43"/>
      <c r="S217" s="43"/>
      <c r="T217" s="44"/>
      <c r="U217" s="131"/>
      <c r="V217" s="132"/>
      <c r="W217" s="73"/>
      <c r="X217" s="74"/>
      <c r="Y217" s="63"/>
      <c r="Z217" s="61"/>
      <c r="AA217" s="55"/>
    </row>
    <row r="218" spans="1:28" ht="20.100000000000001" customHeight="1">
      <c r="A218" s="50">
        <v>74</v>
      </c>
      <c r="B218" s="16"/>
      <c r="C218" s="20"/>
      <c r="D218" s="104"/>
      <c r="E218" s="112" t="s">
        <v>16</v>
      </c>
      <c r="F218" s="35"/>
      <c r="G218" s="114"/>
      <c r="H218" s="104"/>
      <c r="I218" s="81" t="s">
        <v>14</v>
      </c>
      <c r="J218" s="69"/>
      <c r="K218" s="81" t="s">
        <v>15</v>
      </c>
      <c r="L218" s="35"/>
      <c r="M218" s="127"/>
      <c r="N218" s="39"/>
      <c r="O218" s="40"/>
      <c r="P218" s="40"/>
      <c r="Q218" s="40"/>
      <c r="R218" s="40"/>
      <c r="S218" s="40"/>
      <c r="T218" s="41"/>
      <c r="U218" s="129"/>
      <c r="V218" s="130"/>
      <c r="W218" s="71"/>
      <c r="X218" s="72"/>
      <c r="Y218" s="62"/>
      <c r="Z218" s="60"/>
      <c r="AA218" s="54"/>
      <c r="AB218" t="str">
        <f>IF(W218="","",U218*W218)</f>
        <v/>
      </c>
    </row>
    <row r="219" spans="1:28" ht="48" customHeight="1">
      <c r="A219" s="51"/>
      <c r="B219" s="99"/>
      <c r="C219" s="100"/>
      <c r="D219" s="105"/>
      <c r="E219" s="113"/>
      <c r="F219" s="36"/>
      <c r="G219" s="115"/>
      <c r="H219" s="105"/>
      <c r="I219" s="82"/>
      <c r="J219" s="70"/>
      <c r="K219" s="82"/>
      <c r="L219" s="36"/>
      <c r="M219" s="128"/>
      <c r="N219" s="42"/>
      <c r="O219" s="43"/>
      <c r="P219" s="43"/>
      <c r="Q219" s="43"/>
      <c r="R219" s="43"/>
      <c r="S219" s="43"/>
      <c r="T219" s="44"/>
      <c r="U219" s="131"/>
      <c r="V219" s="132"/>
      <c r="W219" s="73"/>
      <c r="X219" s="74"/>
      <c r="Y219" s="63"/>
      <c r="Z219" s="61"/>
      <c r="AA219" s="55"/>
    </row>
    <row r="220" spans="1:28" ht="20.100000000000001" customHeight="1">
      <c r="A220" s="50">
        <v>75</v>
      </c>
      <c r="B220" s="16"/>
      <c r="C220" s="21"/>
      <c r="D220" s="104"/>
      <c r="E220" s="112" t="s">
        <v>16</v>
      </c>
      <c r="F220" s="35"/>
      <c r="G220" s="114"/>
      <c r="H220" s="104"/>
      <c r="I220" s="81" t="s">
        <v>14</v>
      </c>
      <c r="J220" s="69"/>
      <c r="K220" s="81" t="s">
        <v>15</v>
      </c>
      <c r="L220" s="35"/>
      <c r="M220" s="127"/>
      <c r="N220" s="39"/>
      <c r="O220" s="40"/>
      <c r="P220" s="40"/>
      <c r="Q220" s="40"/>
      <c r="R220" s="40"/>
      <c r="S220" s="40"/>
      <c r="T220" s="41"/>
      <c r="U220" s="129"/>
      <c r="V220" s="130"/>
      <c r="W220" s="71"/>
      <c r="X220" s="72"/>
      <c r="Y220" s="62"/>
      <c r="Z220" s="60"/>
      <c r="AA220" s="54"/>
      <c r="AB220" t="str">
        <f>IF(W220="","",U220*W220)</f>
        <v/>
      </c>
    </row>
    <row r="221" spans="1:28" ht="48" customHeight="1">
      <c r="A221" s="51"/>
      <c r="B221" s="99"/>
      <c r="C221" s="100"/>
      <c r="D221" s="105"/>
      <c r="E221" s="113"/>
      <c r="F221" s="36"/>
      <c r="G221" s="115"/>
      <c r="H221" s="105"/>
      <c r="I221" s="82"/>
      <c r="J221" s="70"/>
      <c r="K221" s="82"/>
      <c r="L221" s="36"/>
      <c r="M221" s="128"/>
      <c r="N221" s="42"/>
      <c r="O221" s="43"/>
      <c r="P221" s="43"/>
      <c r="Q221" s="43"/>
      <c r="R221" s="43"/>
      <c r="S221" s="43"/>
      <c r="T221" s="44"/>
      <c r="U221" s="131"/>
      <c r="V221" s="132"/>
      <c r="W221" s="73"/>
      <c r="X221" s="74"/>
      <c r="Y221" s="63"/>
      <c r="Z221" s="61"/>
      <c r="AA221" s="55"/>
    </row>
    <row r="222" spans="1:28" ht="20.100000000000001" customHeight="1">
      <c r="A222" s="50">
        <v>76</v>
      </c>
      <c r="B222" s="16"/>
      <c r="C222" s="20"/>
      <c r="D222" s="104"/>
      <c r="E222" s="112" t="s">
        <v>16</v>
      </c>
      <c r="F222" s="35"/>
      <c r="G222" s="114"/>
      <c r="H222" s="104"/>
      <c r="I222" s="81" t="s">
        <v>14</v>
      </c>
      <c r="J222" s="69"/>
      <c r="K222" s="81" t="s">
        <v>15</v>
      </c>
      <c r="L222" s="35"/>
      <c r="M222" s="127"/>
      <c r="N222" s="39"/>
      <c r="O222" s="40"/>
      <c r="P222" s="40"/>
      <c r="Q222" s="40"/>
      <c r="R222" s="40"/>
      <c r="S222" s="40"/>
      <c r="T222" s="41"/>
      <c r="U222" s="129"/>
      <c r="V222" s="130"/>
      <c r="W222" s="71"/>
      <c r="X222" s="72"/>
      <c r="Y222" s="62"/>
      <c r="Z222" s="60"/>
      <c r="AA222" s="54"/>
      <c r="AB222" t="str">
        <f>IF(W222="","",U222*W222)</f>
        <v/>
      </c>
    </row>
    <row r="223" spans="1:28" ht="48" customHeight="1">
      <c r="A223" s="51"/>
      <c r="B223" s="99"/>
      <c r="C223" s="100"/>
      <c r="D223" s="105"/>
      <c r="E223" s="113"/>
      <c r="F223" s="36"/>
      <c r="G223" s="115"/>
      <c r="H223" s="105"/>
      <c r="I223" s="82"/>
      <c r="J223" s="70"/>
      <c r="K223" s="82"/>
      <c r="L223" s="36"/>
      <c r="M223" s="128"/>
      <c r="N223" s="42"/>
      <c r="O223" s="43"/>
      <c r="P223" s="43"/>
      <c r="Q223" s="43"/>
      <c r="R223" s="43"/>
      <c r="S223" s="43"/>
      <c r="T223" s="44"/>
      <c r="U223" s="131"/>
      <c r="V223" s="132"/>
      <c r="W223" s="73"/>
      <c r="X223" s="74"/>
      <c r="Y223" s="63"/>
      <c r="Z223" s="61"/>
      <c r="AA223" s="55"/>
      <c r="AB223" t="str">
        <f>IF(W223="","",U222*W223)</f>
        <v/>
      </c>
    </row>
    <row r="224" spans="1:28" ht="20.100000000000001" customHeight="1">
      <c r="A224" s="50">
        <v>77</v>
      </c>
      <c r="B224" s="16"/>
      <c r="C224" s="20"/>
      <c r="D224" s="104"/>
      <c r="E224" s="112" t="s">
        <v>16</v>
      </c>
      <c r="F224" s="35"/>
      <c r="G224" s="114"/>
      <c r="H224" s="104"/>
      <c r="I224" s="81" t="s">
        <v>14</v>
      </c>
      <c r="J224" s="69"/>
      <c r="K224" s="81" t="s">
        <v>15</v>
      </c>
      <c r="L224" s="35"/>
      <c r="M224" s="127"/>
      <c r="N224" s="39"/>
      <c r="O224" s="40"/>
      <c r="P224" s="40"/>
      <c r="Q224" s="40"/>
      <c r="R224" s="40"/>
      <c r="S224" s="40"/>
      <c r="T224" s="41"/>
      <c r="U224" s="129"/>
      <c r="V224" s="130"/>
      <c r="W224" s="71"/>
      <c r="X224" s="72"/>
      <c r="Y224" s="62"/>
      <c r="Z224" s="60"/>
      <c r="AA224" s="54"/>
      <c r="AB224" t="str">
        <f>IF(W224="","",U224*W224)</f>
        <v/>
      </c>
    </row>
    <row r="225" spans="1:28" ht="48" customHeight="1">
      <c r="A225" s="51"/>
      <c r="B225" s="99"/>
      <c r="C225" s="100"/>
      <c r="D225" s="105"/>
      <c r="E225" s="113"/>
      <c r="F225" s="36"/>
      <c r="G225" s="115"/>
      <c r="H225" s="105"/>
      <c r="I225" s="82"/>
      <c r="J225" s="70"/>
      <c r="K225" s="82"/>
      <c r="L225" s="36"/>
      <c r="M225" s="128"/>
      <c r="N225" s="42"/>
      <c r="O225" s="43"/>
      <c r="P225" s="43"/>
      <c r="Q225" s="43"/>
      <c r="R225" s="43"/>
      <c r="S225" s="43"/>
      <c r="T225" s="44"/>
      <c r="U225" s="131"/>
      <c r="V225" s="132"/>
      <c r="W225" s="73"/>
      <c r="X225" s="74"/>
      <c r="Y225" s="63"/>
      <c r="Z225" s="61"/>
      <c r="AA225" s="55"/>
    </row>
    <row r="226" spans="1:28" ht="20.100000000000001" customHeight="1">
      <c r="A226" s="50">
        <v>78</v>
      </c>
      <c r="B226" s="16"/>
      <c r="C226" s="20"/>
      <c r="D226" s="104"/>
      <c r="E226" s="112" t="s">
        <v>16</v>
      </c>
      <c r="F226" s="35"/>
      <c r="G226" s="114"/>
      <c r="H226" s="104"/>
      <c r="I226" s="81" t="s">
        <v>14</v>
      </c>
      <c r="J226" s="69"/>
      <c r="K226" s="81" t="s">
        <v>15</v>
      </c>
      <c r="L226" s="35"/>
      <c r="M226" s="127"/>
      <c r="N226" s="39"/>
      <c r="O226" s="40"/>
      <c r="P226" s="40"/>
      <c r="Q226" s="40"/>
      <c r="R226" s="40"/>
      <c r="S226" s="40"/>
      <c r="T226" s="41"/>
      <c r="U226" s="129"/>
      <c r="V226" s="130"/>
      <c r="W226" s="71"/>
      <c r="X226" s="72"/>
      <c r="Y226" s="62"/>
      <c r="Z226" s="60"/>
      <c r="AA226" s="54"/>
      <c r="AB226" t="str">
        <f>IF(W226="","",U226*W226)</f>
        <v/>
      </c>
    </row>
    <row r="227" spans="1:28" ht="48" customHeight="1">
      <c r="A227" s="51"/>
      <c r="B227" s="99"/>
      <c r="C227" s="100"/>
      <c r="D227" s="105"/>
      <c r="E227" s="113"/>
      <c r="F227" s="36"/>
      <c r="G227" s="115"/>
      <c r="H227" s="105"/>
      <c r="I227" s="82"/>
      <c r="J227" s="70"/>
      <c r="K227" s="82"/>
      <c r="L227" s="36"/>
      <c r="M227" s="128"/>
      <c r="N227" s="42"/>
      <c r="O227" s="43"/>
      <c r="P227" s="43"/>
      <c r="Q227" s="43"/>
      <c r="R227" s="43"/>
      <c r="S227" s="43"/>
      <c r="T227" s="44"/>
      <c r="U227" s="131"/>
      <c r="V227" s="132"/>
      <c r="W227" s="73"/>
      <c r="X227" s="74"/>
      <c r="Y227" s="63"/>
      <c r="Z227" s="61"/>
      <c r="AA227" s="55"/>
    </row>
    <row r="228" spans="1:28" ht="20.100000000000001" customHeight="1">
      <c r="A228" s="50">
        <v>79</v>
      </c>
      <c r="B228" s="16"/>
      <c r="C228" s="20"/>
      <c r="D228" s="104"/>
      <c r="E228" s="112" t="s">
        <v>16</v>
      </c>
      <c r="F228" s="35"/>
      <c r="G228" s="114"/>
      <c r="H228" s="104"/>
      <c r="I228" s="81" t="s">
        <v>14</v>
      </c>
      <c r="J228" s="69"/>
      <c r="K228" s="81" t="s">
        <v>15</v>
      </c>
      <c r="L228" s="35"/>
      <c r="M228" s="127"/>
      <c r="N228" s="39"/>
      <c r="O228" s="40"/>
      <c r="P228" s="40"/>
      <c r="Q228" s="40"/>
      <c r="R228" s="40"/>
      <c r="S228" s="40"/>
      <c r="T228" s="41"/>
      <c r="U228" s="129"/>
      <c r="V228" s="130"/>
      <c r="W228" s="71"/>
      <c r="X228" s="72"/>
      <c r="Y228" s="62"/>
      <c r="Z228" s="60"/>
      <c r="AA228" s="54"/>
      <c r="AB228" t="str">
        <f>IF(W228="","",U228*W228)</f>
        <v/>
      </c>
    </row>
    <row r="229" spans="1:28" ht="48" customHeight="1">
      <c r="A229" s="51"/>
      <c r="B229" s="99"/>
      <c r="C229" s="100"/>
      <c r="D229" s="105"/>
      <c r="E229" s="113"/>
      <c r="F229" s="36"/>
      <c r="G229" s="115"/>
      <c r="H229" s="105"/>
      <c r="I229" s="82"/>
      <c r="J229" s="70"/>
      <c r="K229" s="82"/>
      <c r="L229" s="36"/>
      <c r="M229" s="128"/>
      <c r="N229" s="42"/>
      <c r="O229" s="43"/>
      <c r="P229" s="43"/>
      <c r="Q229" s="43"/>
      <c r="R229" s="43"/>
      <c r="S229" s="43"/>
      <c r="T229" s="44"/>
      <c r="U229" s="131"/>
      <c r="V229" s="132"/>
      <c r="W229" s="73"/>
      <c r="X229" s="74"/>
      <c r="Y229" s="63"/>
      <c r="Z229" s="61"/>
      <c r="AA229" s="55"/>
      <c r="AB229" t="str">
        <f>IF(W229="","",U228*W229)</f>
        <v/>
      </c>
    </row>
    <row r="230" spans="1:28" s="2" customFormat="1" ht="24.95" customHeight="1">
      <c r="G230" s="68" t="s">
        <v>95</v>
      </c>
      <c r="H230" s="68"/>
      <c r="I230" s="68"/>
      <c r="J230" s="68"/>
      <c r="K230" s="68"/>
      <c r="L230" s="68"/>
      <c r="M230" s="68"/>
      <c r="N230" s="68"/>
      <c r="O230" s="68"/>
      <c r="P230" s="68"/>
      <c r="Q230" s="68"/>
      <c r="R230" s="68"/>
      <c r="S230" s="68"/>
      <c r="T230" s="68"/>
      <c r="U230" s="68"/>
      <c r="V230" s="68"/>
      <c r="W230" s="68"/>
      <c r="X230" s="68"/>
      <c r="Y230" s="68"/>
      <c r="Z230" s="68"/>
      <c r="AA230" s="68"/>
    </row>
    <row r="231" spans="1:28" ht="28.5" customHeight="1">
      <c r="A231" s="118" t="s">
        <v>11</v>
      </c>
      <c r="B231" s="118"/>
      <c r="C231" s="118"/>
      <c r="D231" s="119"/>
      <c r="E231" s="120" t="s">
        <v>24</v>
      </c>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2"/>
    </row>
    <row r="232" spans="1:28" ht="6" customHeight="1">
      <c r="A232" s="11"/>
      <c r="B232" s="11"/>
      <c r="C232" s="11"/>
      <c r="D232" s="11"/>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8" ht="21.95" customHeight="1">
      <c r="A233" s="116" t="s">
        <v>31</v>
      </c>
      <c r="B233" s="116"/>
      <c r="C233" s="116"/>
      <c r="D233" s="116"/>
      <c r="E233" s="116"/>
      <c r="F233" s="116"/>
      <c r="G233" s="116"/>
      <c r="V233" s="4"/>
      <c r="W233" s="6" t="s">
        <v>21</v>
      </c>
      <c r="X233" s="5" t="s">
        <v>23</v>
      </c>
      <c r="Y233" s="7" t="s">
        <v>22</v>
      </c>
      <c r="Z233" s="4"/>
      <c r="AA233" s="6" t="s">
        <v>21</v>
      </c>
    </row>
    <row r="234" spans="1:28" ht="9.75" customHeight="1">
      <c r="A234" s="116"/>
      <c r="B234" s="116"/>
      <c r="C234" s="116"/>
      <c r="D234" s="116"/>
      <c r="E234" s="116"/>
      <c r="F234" s="116"/>
      <c r="G234" s="116"/>
    </row>
    <row r="235" spans="1:28" ht="6" customHeight="1">
      <c r="A235" s="11"/>
      <c r="B235" s="11"/>
      <c r="C235" s="11"/>
      <c r="D235" s="11"/>
      <c r="E235" s="13"/>
      <c r="F235" s="13"/>
      <c r="G235" s="13"/>
      <c r="H235" s="17"/>
      <c r="I235" s="17"/>
      <c r="J235" s="17"/>
      <c r="K235" s="17"/>
      <c r="L235" s="17"/>
      <c r="M235" s="17"/>
      <c r="N235" s="17"/>
      <c r="O235" s="17"/>
      <c r="P235" s="17"/>
      <c r="Q235" s="17"/>
      <c r="R235" s="17"/>
      <c r="S235" s="17"/>
      <c r="T235" s="17"/>
      <c r="U235" s="17"/>
      <c r="V235" s="17"/>
      <c r="W235" s="17"/>
      <c r="X235" s="17"/>
      <c r="Y235" s="14"/>
      <c r="Z235" s="14"/>
      <c r="AA235" s="14"/>
    </row>
    <row r="236" spans="1:28" ht="24.95" customHeight="1">
      <c r="A236" s="49" t="s">
        <v>0</v>
      </c>
      <c r="B236" s="33"/>
      <c r="C236" s="34"/>
      <c r="D236" s="32" t="s">
        <v>1</v>
      </c>
      <c r="E236" s="33"/>
      <c r="F236" s="34"/>
      <c r="G236" s="9" t="s">
        <v>2</v>
      </c>
      <c r="H236" s="32" t="s">
        <v>3</v>
      </c>
      <c r="I236" s="33"/>
      <c r="J236" s="33"/>
      <c r="K236" s="33"/>
      <c r="L236" s="34"/>
      <c r="M236" s="9" t="s">
        <v>4</v>
      </c>
      <c r="N236" s="32" t="s">
        <v>5</v>
      </c>
      <c r="O236" s="33"/>
      <c r="P236" s="33"/>
      <c r="Q236" s="33"/>
      <c r="R236" s="33"/>
      <c r="S236" s="33"/>
      <c r="T236" s="34"/>
      <c r="U236" s="32" t="s">
        <v>6</v>
      </c>
      <c r="V236" s="34"/>
      <c r="W236" s="32" t="s">
        <v>7</v>
      </c>
      <c r="X236" s="56"/>
      <c r="Y236" s="57" t="s">
        <v>12</v>
      </c>
      <c r="Z236" s="58"/>
      <c r="AA236" s="59"/>
    </row>
    <row r="237" spans="1:28" ht="20.100000000000001" customHeight="1">
      <c r="A237" s="50">
        <v>80</v>
      </c>
      <c r="B237" s="19"/>
      <c r="C237" s="15"/>
      <c r="D237" s="104"/>
      <c r="E237" s="81" t="s">
        <v>16</v>
      </c>
      <c r="F237" s="35"/>
      <c r="G237" s="114"/>
      <c r="H237" s="104"/>
      <c r="I237" s="81" t="s">
        <v>14</v>
      </c>
      <c r="J237" s="69"/>
      <c r="K237" s="81" t="s">
        <v>15</v>
      </c>
      <c r="L237" s="35"/>
      <c r="M237" s="127"/>
      <c r="N237" s="39"/>
      <c r="O237" s="40"/>
      <c r="P237" s="40"/>
      <c r="Q237" s="40"/>
      <c r="R237" s="40"/>
      <c r="S237" s="40"/>
      <c r="T237" s="41"/>
      <c r="U237" s="129"/>
      <c r="V237" s="130"/>
      <c r="W237" s="71"/>
      <c r="X237" s="72"/>
      <c r="Y237" s="62"/>
      <c r="Z237" s="60"/>
      <c r="AA237" s="54"/>
      <c r="AB237" t="str">
        <f>IF(W237="","",U237*W237)</f>
        <v/>
      </c>
    </row>
    <row r="238" spans="1:28" ht="48" customHeight="1">
      <c r="A238" s="51"/>
      <c r="B238" s="52"/>
      <c r="C238" s="53"/>
      <c r="D238" s="105"/>
      <c r="E238" s="82"/>
      <c r="F238" s="36"/>
      <c r="G238" s="115"/>
      <c r="H238" s="105"/>
      <c r="I238" s="82"/>
      <c r="J238" s="70"/>
      <c r="K238" s="82"/>
      <c r="L238" s="36"/>
      <c r="M238" s="128"/>
      <c r="N238" s="42"/>
      <c r="O238" s="43"/>
      <c r="P238" s="43"/>
      <c r="Q238" s="43"/>
      <c r="R238" s="43"/>
      <c r="S238" s="43"/>
      <c r="T238" s="44"/>
      <c r="U238" s="131"/>
      <c r="V238" s="132"/>
      <c r="W238" s="73"/>
      <c r="X238" s="74"/>
      <c r="Y238" s="63"/>
      <c r="Z238" s="61"/>
      <c r="AA238" s="55"/>
    </row>
    <row r="239" spans="1:28" ht="20.100000000000001" customHeight="1">
      <c r="A239" s="50">
        <v>81</v>
      </c>
      <c r="B239" s="16"/>
      <c r="C239" s="12"/>
      <c r="D239" s="104"/>
      <c r="E239" s="112" t="s">
        <v>16</v>
      </c>
      <c r="F239" s="35"/>
      <c r="G239" s="114"/>
      <c r="H239" s="104"/>
      <c r="I239" s="81" t="s">
        <v>14</v>
      </c>
      <c r="J239" s="69"/>
      <c r="K239" s="81" t="s">
        <v>15</v>
      </c>
      <c r="L239" s="35"/>
      <c r="M239" s="127"/>
      <c r="N239" s="39"/>
      <c r="O239" s="40"/>
      <c r="P239" s="40"/>
      <c r="Q239" s="40"/>
      <c r="R239" s="40"/>
      <c r="S239" s="40"/>
      <c r="T239" s="41"/>
      <c r="U239" s="129"/>
      <c r="V239" s="130"/>
      <c r="W239" s="71"/>
      <c r="X239" s="72"/>
      <c r="Y239" s="62"/>
      <c r="Z239" s="60"/>
      <c r="AA239" s="54"/>
      <c r="AB239" t="str">
        <f>IF(W239="","",U239*W239)</f>
        <v/>
      </c>
    </row>
    <row r="240" spans="1:28" ht="48" customHeight="1">
      <c r="A240" s="51"/>
      <c r="B240" s="99"/>
      <c r="C240" s="100"/>
      <c r="D240" s="105"/>
      <c r="E240" s="113"/>
      <c r="F240" s="36"/>
      <c r="G240" s="115"/>
      <c r="H240" s="105"/>
      <c r="I240" s="82"/>
      <c r="J240" s="70"/>
      <c r="K240" s="82"/>
      <c r="L240" s="36"/>
      <c r="M240" s="128"/>
      <c r="N240" s="42"/>
      <c r="O240" s="43"/>
      <c r="P240" s="43"/>
      <c r="Q240" s="43"/>
      <c r="R240" s="43"/>
      <c r="S240" s="43"/>
      <c r="T240" s="44"/>
      <c r="U240" s="131"/>
      <c r="V240" s="132"/>
      <c r="W240" s="73"/>
      <c r="X240" s="74"/>
      <c r="Y240" s="63"/>
      <c r="Z240" s="61"/>
      <c r="AA240" s="55"/>
    </row>
    <row r="241" spans="1:28" ht="20.100000000000001" customHeight="1">
      <c r="A241" s="50">
        <v>82</v>
      </c>
      <c r="B241" s="16"/>
      <c r="C241" s="20"/>
      <c r="D241" s="104"/>
      <c r="E241" s="112" t="s">
        <v>16</v>
      </c>
      <c r="F241" s="35"/>
      <c r="G241" s="114"/>
      <c r="H241" s="104"/>
      <c r="I241" s="81" t="s">
        <v>14</v>
      </c>
      <c r="J241" s="69"/>
      <c r="K241" s="81" t="s">
        <v>15</v>
      </c>
      <c r="L241" s="35"/>
      <c r="M241" s="127"/>
      <c r="N241" s="39"/>
      <c r="O241" s="40"/>
      <c r="P241" s="40"/>
      <c r="Q241" s="40"/>
      <c r="R241" s="40"/>
      <c r="S241" s="40"/>
      <c r="T241" s="41"/>
      <c r="U241" s="129"/>
      <c r="V241" s="130"/>
      <c r="W241" s="71"/>
      <c r="X241" s="72"/>
      <c r="Y241" s="62"/>
      <c r="Z241" s="60"/>
      <c r="AA241" s="54"/>
      <c r="AB241" t="str">
        <f>IF(W241="","",U241*W241)</f>
        <v/>
      </c>
    </row>
    <row r="242" spans="1:28" ht="48" customHeight="1">
      <c r="A242" s="51"/>
      <c r="B242" s="99"/>
      <c r="C242" s="100"/>
      <c r="D242" s="105"/>
      <c r="E242" s="113"/>
      <c r="F242" s="36"/>
      <c r="G242" s="115"/>
      <c r="H242" s="105"/>
      <c r="I242" s="82"/>
      <c r="J242" s="70"/>
      <c r="K242" s="82"/>
      <c r="L242" s="36"/>
      <c r="M242" s="128"/>
      <c r="N242" s="42"/>
      <c r="O242" s="43"/>
      <c r="P242" s="43"/>
      <c r="Q242" s="43"/>
      <c r="R242" s="43"/>
      <c r="S242" s="43"/>
      <c r="T242" s="44"/>
      <c r="U242" s="131"/>
      <c r="V242" s="132"/>
      <c r="W242" s="73"/>
      <c r="X242" s="74"/>
      <c r="Y242" s="63"/>
      <c r="Z242" s="61"/>
      <c r="AA242" s="55"/>
    </row>
    <row r="243" spans="1:28" ht="20.100000000000001" customHeight="1">
      <c r="A243" s="50">
        <v>83</v>
      </c>
      <c r="B243" s="16"/>
      <c r="C243" s="21"/>
      <c r="D243" s="104"/>
      <c r="E243" s="112" t="s">
        <v>16</v>
      </c>
      <c r="F243" s="35"/>
      <c r="G243" s="114"/>
      <c r="H243" s="104"/>
      <c r="I243" s="81" t="s">
        <v>14</v>
      </c>
      <c r="J243" s="69"/>
      <c r="K243" s="81" t="s">
        <v>15</v>
      </c>
      <c r="L243" s="35"/>
      <c r="M243" s="127"/>
      <c r="N243" s="39"/>
      <c r="O243" s="40"/>
      <c r="P243" s="40"/>
      <c r="Q243" s="40"/>
      <c r="R243" s="40"/>
      <c r="S243" s="40"/>
      <c r="T243" s="41"/>
      <c r="U243" s="129"/>
      <c r="V243" s="130"/>
      <c r="W243" s="71"/>
      <c r="X243" s="72"/>
      <c r="Y243" s="62"/>
      <c r="Z243" s="60"/>
      <c r="AA243" s="54"/>
      <c r="AB243" t="str">
        <f>IF(W243="","",U243*W243)</f>
        <v/>
      </c>
    </row>
    <row r="244" spans="1:28" ht="48" customHeight="1">
      <c r="A244" s="51"/>
      <c r="B244" s="99"/>
      <c r="C244" s="100"/>
      <c r="D244" s="105"/>
      <c r="E244" s="113"/>
      <c r="F244" s="36"/>
      <c r="G244" s="115"/>
      <c r="H244" s="105"/>
      <c r="I244" s="82"/>
      <c r="J244" s="70"/>
      <c r="K244" s="82"/>
      <c r="L244" s="36"/>
      <c r="M244" s="128"/>
      <c r="N244" s="42"/>
      <c r="O244" s="43"/>
      <c r="P244" s="43"/>
      <c r="Q244" s="43"/>
      <c r="R244" s="43"/>
      <c r="S244" s="43"/>
      <c r="T244" s="44"/>
      <c r="U244" s="131"/>
      <c r="V244" s="132"/>
      <c r="W244" s="73"/>
      <c r="X244" s="74"/>
      <c r="Y244" s="63"/>
      <c r="Z244" s="61"/>
      <c r="AA244" s="55"/>
    </row>
    <row r="245" spans="1:28" ht="20.100000000000001" customHeight="1">
      <c r="A245" s="50">
        <v>84</v>
      </c>
      <c r="B245" s="16"/>
      <c r="C245" s="20"/>
      <c r="D245" s="104"/>
      <c r="E245" s="112" t="s">
        <v>16</v>
      </c>
      <c r="F245" s="35"/>
      <c r="G245" s="114"/>
      <c r="H245" s="104"/>
      <c r="I245" s="81" t="s">
        <v>14</v>
      </c>
      <c r="J245" s="69"/>
      <c r="K245" s="81" t="s">
        <v>15</v>
      </c>
      <c r="L245" s="35"/>
      <c r="M245" s="127"/>
      <c r="N245" s="39"/>
      <c r="O245" s="40"/>
      <c r="P245" s="40"/>
      <c r="Q245" s="40"/>
      <c r="R245" s="40"/>
      <c r="S245" s="40"/>
      <c r="T245" s="41"/>
      <c r="U245" s="129"/>
      <c r="V245" s="130"/>
      <c r="W245" s="71"/>
      <c r="X245" s="72"/>
      <c r="Y245" s="62"/>
      <c r="Z245" s="60"/>
      <c r="AA245" s="54"/>
      <c r="AB245" t="str">
        <f>IF(W245="","",U245*W245)</f>
        <v/>
      </c>
    </row>
    <row r="246" spans="1:28" ht="48" customHeight="1">
      <c r="A246" s="51"/>
      <c r="B246" s="99"/>
      <c r="C246" s="100"/>
      <c r="D246" s="105"/>
      <c r="E246" s="113"/>
      <c r="F246" s="36"/>
      <c r="G246" s="115"/>
      <c r="H246" s="105"/>
      <c r="I246" s="82"/>
      <c r="J246" s="70"/>
      <c r="K246" s="82"/>
      <c r="L246" s="36"/>
      <c r="M246" s="128"/>
      <c r="N246" s="42"/>
      <c r="O246" s="43"/>
      <c r="P246" s="43"/>
      <c r="Q246" s="43"/>
      <c r="R246" s="43"/>
      <c r="S246" s="43"/>
      <c r="T246" s="44"/>
      <c r="U246" s="131"/>
      <c r="V246" s="132"/>
      <c r="W246" s="73"/>
      <c r="X246" s="74"/>
      <c r="Y246" s="63"/>
      <c r="Z246" s="61"/>
      <c r="AA246" s="55"/>
      <c r="AB246" t="str">
        <f>IF(W246="","",U245*W246)</f>
        <v/>
      </c>
    </row>
    <row r="247" spans="1:28" ht="20.100000000000001" customHeight="1">
      <c r="A247" s="50">
        <v>85</v>
      </c>
      <c r="B247" s="16"/>
      <c r="C247" s="20"/>
      <c r="D247" s="104"/>
      <c r="E247" s="112" t="s">
        <v>16</v>
      </c>
      <c r="F247" s="35"/>
      <c r="G247" s="114"/>
      <c r="H247" s="104"/>
      <c r="I247" s="81" t="s">
        <v>14</v>
      </c>
      <c r="J247" s="69"/>
      <c r="K247" s="81" t="s">
        <v>15</v>
      </c>
      <c r="L247" s="35"/>
      <c r="M247" s="127"/>
      <c r="N247" s="39"/>
      <c r="O247" s="40"/>
      <c r="P247" s="40"/>
      <c r="Q247" s="40"/>
      <c r="R247" s="40"/>
      <c r="S247" s="40"/>
      <c r="T247" s="41"/>
      <c r="U247" s="129"/>
      <c r="V247" s="130"/>
      <c r="W247" s="71"/>
      <c r="X247" s="72"/>
      <c r="Y247" s="62"/>
      <c r="Z247" s="60"/>
      <c r="AA247" s="54"/>
      <c r="AB247" t="str">
        <f>IF(W247="","",U247*W247)</f>
        <v/>
      </c>
    </row>
    <row r="248" spans="1:28" ht="48" customHeight="1">
      <c r="A248" s="51"/>
      <c r="B248" s="99"/>
      <c r="C248" s="100"/>
      <c r="D248" s="105"/>
      <c r="E248" s="113"/>
      <c r="F248" s="36"/>
      <c r="G248" s="115"/>
      <c r="H248" s="105"/>
      <c r="I248" s="82"/>
      <c r="J248" s="70"/>
      <c r="K248" s="82"/>
      <c r="L248" s="36"/>
      <c r="M248" s="128"/>
      <c r="N248" s="42"/>
      <c r="O248" s="43"/>
      <c r="P248" s="43"/>
      <c r="Q248" s="43"/>
      <c r="R248" s="43"/>
      <c r="S248" s="43"/>
      <c r="T248" s="44"/>
      <c r="U248" s="131"/>
      <c r="V248" s="132"/>
      <c r="W248" s="73"/>
      <c r="X248" s="74"/>
      <c r="Y248" s="63"/>
      <c r="Z248" s="61"/>
      <c r="AA248" s="55"/>
    </row>
    <row r="249" spans="1:28" ht="20.100000000000001" customHeight="1">
      <c r="A249" s="50">
        <v>86</v>
      </c>
      <c r="B249" s="16"/>
      <c r="C249" s="20"/>
      <c r="D249" s="104"/>
      <c r="E249" s="112" t="s">
        <v>16</v>
      </c>
      <c r="F249" s="35"/>
      <c r="G249" s="114"/>
      <c r="H249" s="104"/>
      <c r="I249" s="81" t="s">
        <v>14</v>
      </c>
      <c r="J249" s="69"/>
      <c r="K249" s="81" t="s">
        <v>15</v>
      </c>
      <c r="L249" s="35"/>
      <c r="M249" s="127"/>
      <c r="N249" s="39"/>
      <c r="O249" s="40"/>
      <c r="P249" s="40"/>
      <c r="Q249" s="40"/>
      <c r="R249" s="40"/>
      <c r="S249" s="40"/>
      <c r="T249" s="41"/>
      <c r="U249" s="129"/>
      <c r="V249" s="130"/>
      <c r="W249" s="71"/>
      <c r="X249" s="72"/>
      <c r="Y249" s="62"/>
      <c r="Z249" s="60"/>
      <c r="AA249" s="54"/>
      <c r="AB249" t="str">
        <f>IF(W249="","",U249*W249)</f>
        <v/>
      </c>
    </row>
    <row r="250" spans="1:28" ht="48" customHeight="1">
      <c r="A250" s="51"/>
      <c r="B250" s="99"/>
      <c r="C250" s="100"/>
      <c r="D250" s="105"/>
      <c r="E250" s="113"/>
      <c r="F250" s="36"/>
      <c r="G250" s="115"/>
      <c r="H250" s="105"/>
      <c r="I250" s="82"/>
      <c r="J250" s="70"/>
      <c r="K250" s="82"/>
      <c r="L250" s="36"/>
      <c r="M250" s="128"/>
      <c r="N250" s="42"/>
      <c r="O250" s="43"/>
      <c r="P250" s="43"/>
      <c r="Q250" s="43"/>
      <c r="R250" s="43"/>
      <c r="S250" s="43"/>
      <c r="T250" s="44"/>
      <c r="U250" s="131"/>
      <c r="V250" s="132"/>
      <c r="W250" s="73"/>
      <c r="X250" s="74"/>
      <c r="Y250" s="63"/>
      <c r="Z250" s="61"/>
      <c r="AA250" s="55"/>
    </row>
    <row r="251" spans="1:28" ht="20.100000000000001" customHeight="1">
      <c r="A251" s="50">
        <v>87</v>
      </c>
      <c r="B251" s="16"/>
      <c r="C251" s="20"/>
      <c r="D251" s="104"/>
      <c r="E251" s="112" t="s">
        <v>16</v>
      </c>
      <c r="F251" s="35"/>
      <c r="G251" s="114"/>
      <c r="H251" s="104"/>
      <c r="I251" s="81" t="s">
        <v>14</v>
      </c>
      <c r="J251" s="69"/>
      <c r="K251" s="81" t="s">
        <v>15</v>
      </c>
      <c r="L251" s="35"/>
      <c r="M251" s="127"/>
      <c r="N251" s="39"/>
      <c r="O251" s="40"/>
      <c r="P251" s="40"/>
      <c r="Q251" s="40"/>
      <c r="R251" s="40"/>
      <c r="S251" s="40"/>
      <c r="T251" s="41"/>
      <c r="U251" s="129"/>
      <c r="V251" s="130"/>
      <c r="W251" s="71"/>
      <c r="X251" s="72"/>
      <c r="Y251" s="62"/>
      <c r="Z251" s="60"/>
      <c r="AA251" s="54"/>
      <c r="AB251" t="str">
        <f>IF(W251="","",U251*W251)</f>
        <v/>
      </c>
    </row>
    <row r="252" spans="1:28" ht="48" customHeight="1">
      <c r="A252" s="51"/>
      <c r="B252" s="99"/>
      <c r="C252" s="100"/>
      <c r="D252" s="105"/>
      <c r="E252" s="113"/>
      <c r="F252" s="36"/>
      <c r="G252" s="115"/>
      <c r="H252" s="105"/>
      <c r="I252" s="82"/>
      <c r="J252" s="70"/>
      <c r="K252" s="82"/>
      <c r="L252" s="36"/>
      <c r="M252" s="128"/>
      <c r="N252" s="42"/>
      <c r="O252" s="43"/>
      <c r="P252" s="43"/>
      <c r="Q252" s="43"/>
      <c r="R252" s="43"/>
      <c r="S252" s="43"/>
      <c r="T252" s="44"/>
      <c r="U252" s="131"/>
      <c r="V252" s="132"/>
      <c r="W252" s="73"/>
      <c r="X252" s="74"/>
      <c r="Y252" s="63"/>
      <c r="Z252" s="61"/>
      <c r="AA252" s="55"/>
      <c r="AB252" t="str">
        <f>IF(W252="","",U251*W252)</f>
        <v/>
      </c>
    </row>
    <row r="253" spans="1:28" s="2" customFormat="1" ht="24.95" customHeight="1">
      <c r="G253" s="68" t="s">
        <v>95</v>
      </c>
      <c r="H253" s="68"/>
      <c r="I253" s="68"/>
      <c r="J253" s="68"/>
      <c r="K253" s="68"/>
      <c r="L253" s="68"/>
      <c r="M253" s="68"/>
      <c r="N253" s="68"/>
      <c r="O253" s="68"/>
      <c r="P253" s="68"/>
      <c r="Q253" s="68"/>
      <c r="R253" s="68"/>
      <c r="S253" s="68"/>
      <c r="T253" s="68"/>
      <c r="U253" s="68"/>
      <c r="V253" s="68"/>
      <c r="W253" s="68"/>
      <c r="X253" s="68"/>
      <c r="Y253" s="68"/>
      <c r="Z253" s="68"/>
      <c r="AA253" s="68"/>
    </row>
    <row r="254" spans="1:28" ht="28.5" customHeight="1">
      <c r="A254" s="118" t="s">
        <v>11</v>
      </c>
      <c r="B254" s="118"/>
      <c r="C254" s="118"/>
      <c r="D254" s="119"/>
      <c r="E254" s="120" t="s">
        <v>24</v>
      </c>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2"/>
    </row>
    <row r="255" spans="1:28" ht="6" customHeight="1">
      <c r="A255" s="11"/>
      <c r="B255" s="11"/>
      <c r="C255" s="11"/>
      <c r="D255" s="11"/>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8" ht="21.95" customHeight="1">
      <c r="A256" s="116" t="s">
        <v>31</v>
      </c>
      <c r="B256" s="116"/>
      <c r="C256" s="116"/>
      <c r="D256" s="116"/>
      <c r="E256" s="116"/>
      <c r="F256" s="116"/>
      <c r="G256" s="116"/>
      <c r="V256" s="4"/>
      <c r="W256" s="6" t="s">
        <v>21</v>
      </c>
      <c r="X256" s="5" t="s">
        <v>23</v>
      </c>
      <c r="Y256" s="7" t="s">
        <v>22</v>
      </c>
      <c r="Z256" s="4"/>
      <c r="AA256" s="6" t="s">
        <v>21</v>
      </c>
    </row>
    <row r="257" spans="1:28" ht="9.75" customHeight="1">
      <c r="A257" s="116"/>
      <c r="B257" s="116"/>
      <c r="C257" s="116"/>
      <c r="D257" s="116"/>
      <c r="E257" s="116"/>
      <c r="F257" s="116"/>
      <c r="G257" s="116"/>
    </row>
    <row r="258" spans="1:28" ht="6" customHeight="1">
      <c r="A258" s="11"/>
      <c r="B258" s="11"/>
      <c r="C258" s="11"/>
      <c r="D258" s="11"/>
      <c r="E258" s="13"/>
      <c r="F258" s="13"/>
      <c r="G258" s="13"/>
      <c r="H258" s="17"/>
      <c r="I258" s="17"/>
      <c r="J258" s="17"/>
      <c r="K258" s="17"/>
      <c r="L258" s="17"/>
      <c r="M258" s="17"/>
      <c r="N258" s="17"/>
      <c r="O258" s="17"/>
      <c r="P258" s="17"/>
      <c r="Q258" s="17"/>
      <c r="R258" s="17"/>
      <c r="S258" s="17"/>
      <c r="T258" s="17"/>
      <c r="U258" s="17"/>
      <c r="V258" s="17"/>
      <c r="W258" s="17"/>
      <c r="X258" s="17"/>
      <c r="Y258" s="14"/>
      <c r="Z258" s="14"/>
      <c r="AA258" s="14"/>
    </row>
    <row r="259" spans="1:28" ht="24.95" customHeight="1">
      <c r="A259" s="49" t="s">
        <v>0</v>
      </c>
      <c r="B259" s="33"/>
      <c r="C259" s="34"/>
      <c r="D259" s="32" t="s">
        <v>1</v>
      </c>
      <c r="E259" s="33"/>
      <c r="F259" s="34"/>
      <c r="G259" s="9" t="s">
        <v>2</v>
      </c>
      <c r="H259" s="32" t="s">
        <v>3</v>
      </c>
      <c r="I259" s="33"/>
      <c r="J259" s="33"/>
      <c r="K259" s="33"/>
      <c r="L259" s="34"/>
      <c r="M259" s="9" t="s">
        <v>4</v>
      </c>
      <c r="N259" s="32" t="s">
        <v>5</v>
      </c>
      <c r="O259" s="33"/>
      <c r="P259" s="33"/>
      <c r="Q259" s="33"/>
      <c r="R259" s="33"/>
      <c r="S259" s="33"/>
      <c r="T259" s="34"/>
      <c r="U259" s="32" t="s">
        <v>6</v>
      </c>
      <c r="V259" s="34"/>
      <c r="W259" s="32" t="s">
        <v>7</v>
      </c>
      <c r="X259" s="56"/>
      <c r="Y259" s="57" t="s">
        <v>12</v>
      </c>
      <c r="Z259" s="58"/>
      <c r="AA259" s="59"/>
    </row>
    <row r="260" spans="1:28" ht="20.100000000000001" customHeight="1">
      <c r="A260" s="50">
        <v>88</v>
      </c>
      <c r="B260" s="19"/>
      <c r="C260" s="15"/>
      <c r="D260" s="104"/>
      <c r="E260" s="81" t="s">
        <v>16</v>
      </c>
      <c r="F260" s="35"/>
      <c r="G260" s="114"/>
      <c r="H260" s="104"/>
      <c r="I260" s="81" t="s">
        <v>14</v>
      </c>
      <c r="J260" s="69"/>
      <c r="K260" s="81" t="s">
        <v>15</v>
      </c>
      <c r="L260" s="35"/>
      <c r="M260" s="127"/>
      <c r="N260" s="39"/>
      <c r="O260" s="40"/>
      <c r="P260" s="40"/>
      <c r="Q260" s="40"/>
      <c r="R260" s="40"/>
      <c r="S260" s="40"/>
      <c r="T260" s="41"/>
      <c r="U260" s="129"/>
      <c r="V260" s="130"/>
      <c r="W260" s="71"/>
      <c r="X260" s="72"/>
      <c r="Y260" s="62"/>
      <c r="Z260" s="60"/>
      <c r="AA260" s="54"/>
      <c r="AB260" t="str">
        <f>IF(W260="","",U260*W260)</f>
        <v/>
      </c>
    </row>
    <row r="261" spans="1:28" ht="48" customHeight="1">
      <c r="A261" s="51"/>
      <c r="B261" s="52"/>
      <c r="C261" s="53"/>
      <c r="D261" s="105"/>
      <c r="E261" s="82"/>
      <c r="F261" s="36"/>
      <c r="G261" s="115"/>
      <c r="H261" s="105"/>
      <c r="I261" s="82"/>
      <c r="J261" s="70"/>
      <c r="K261" s="82"/>
      <c r="L261" s="36"/>
      <c r="M261" s="128"/>
      <c r="N261" s="42"/>
      <c r="O261" s="43"/>
      <c r="P261" s="43"/>
      <c r="Q261" s="43"/>
      <c r="R261" s="43"/>
      <c r="S261" s="43"/>
      <c r="T261" s="44"/>
      <c r="U261" s="131"/>
      <c r="V261" s="132"/>
      <c r="W261" s="73"/>
      <c r="X261" s="74"/>
      <c r="Y261" s="63"/>
      <c r="Z261" s="61"/>
      <c r="AA261" s="55"/>
    </row>
    <row r="262" spans="1:28" ht="20.100000000000001" customHeight="1">
      <c r="A262" s="50">
        <v>89</v>
      </c>
      <c r="B262" s="16"/>
      <c r="C262" s="12"/>
      <c r="D262" s="104"/>
      <c r="E262" s="112" t="s">
        <v>16</v>
      </c>
      <c r="F262" s="35"/>
      <c r="G262" s="114"/>
      <c r="H262" s="104"/>
      <c r="I262" s="81" t="s">
        <v>14</v>
      </c>
      <c r="J262" s="69"/>
      <c r="K262" s="81" t="s">
        <v>15</v>
      </c>
      <c r="L262" s="35"/>
      <c r="M262" s="127"/>
      <c r="N262" s="39"/>
      <c r="O262" s="40"/>
      <c r="P262" s="40"/>
      <c r="Q262" s="40"/>
      <c r="R262" s="40"/>
      <c r="S262" s="40"/>
      <c r="T262" s="41"/>
      <c r="U262" s="129"/>
      <c r="V262" s="130"/>
      <c r="W262" s="71"/>
      <c r="X262" s="72"/>
      <c r="Y262" s="62"/>
      <c r="Z262" s="60"/>
      <c r="AA262" s="54"/>
      <c r="AB262" t="str">
        <f>IF(W262="","",U262*W262)</f>
        <v/>
      </c>
    </row>
    <row r="263" spans="1:28" ht="48" customHeight="1">
      <c r="A263" s="51"/>
      <c r="B263" s="99"/>
      <c r="C263" s="100"/>
      <c r="D263" s="105"/>
      <c r="E263" s="113"/>
      <c r="F263" s="36"/>
      <c r="G263" s="115"/>
      <c r="H263" s="105"/>
      <c r="I263" s="82"/>
      <c r="J263" s="70"/>
      <c r="K263" s="82"/>
      <c r="L263" s="36"/>
      <c r="M263" s="128"/>
      <c r="N263" s="42"/>
      <c r="O263" s="43"/>
      <c r="P263" s="43"/>
      <c r="Q263" s="43"/>
      <c r="R263" s="43"/>
      <c r="S263" s="43"/>
      <c r="T263" s="44"/>
      <c r="U263" s="131"/>
      <c r="V263" s="132"/>
      <c r="W263" s="73"/>
      <c r="X263" s="74"/>
      <c r="Y263" s="63"/>
      <c r="Z263" s="61"/>
      <c r="AA263" s="55"/>
    </row>
    <row r="264" spans="1:28" ht="20.100000000000001" customHeight="1">
      <c r="A264" s="50">
        <v>90</v>
      </c>
      <c r="B264" s="16"/>
      <c r="C264" s="20"/>
      <c r="D264" s="104"/>
      <c r="E264" s="112" t="s">
        <v>16</v>
      </c>
      <c r="F264" s="35"/>
      <c r="G264" s="114"/>
      <c r="H264" s="104"/>
      <c r="I264" s="81" t="s">
        <v>14</v>
      </c>
      <c r="J264" s="69"/>
      <c r="K264" s="81" t="s">
        <v>15</v>
      </c>
      <c r="L264" s="35"/>
      <c r="M264" s="127"/>
      <c r="N264" s="39"/>
      <c r="O264" s="40"/>
      <c r="P264" s="40"/>
      <c r="Q264" s="40"/>
      <c r="R264" s="40"/>
      <c r="S264" s="40"/>
      <c r="T264" s="41"/>
      <c r="U264" s="129"/>
      <c r="V264" s="130"/>
      <c r="W264" s="71"/>
      <c r="X264" s="72"/>
      <c r="Y264" s="62"/>
      <c r="Z264" s="60"/>
      <c r="AA264" s="54"/>
      <c r="AB264" t="str">
        <f>IF(W264="","",U264*W264)</f>
        <v/>
      </c>
    </row>
    <row r="265" spans="1:28" ht="48" customHeight="1">
      <c r="A265" s="51"/>
      <c r="B265" s="99"/>
      <c r="C265" s="100"/>
      <c r="D265" s="105"/>
      <c r="E265" s="113"/>
      <c r="F265" s="36"/>
      <c r="G265" s="115"/>
      <c r="H265" s="105"/>
      <c r="I265" s="82"/>
      <c r="J265" s="70"/>
      <c r="K265" s="82"/>
      <c r="L265" s="36"/>
      <c r="M265" s="128"/>
      <c r="N265" s="42"/>
      <c r="O265" s="43"/>
      <c r="P265" s="43"/>
      <c r="Q265" s="43"/>
      <c r="R265" s="43"/>
      <c r="S265" s="43"/>
      <c r="T265" s="44"/>
      <c r="U265" s="131"/>
      <c r="V265" s="132"/>
      <c r="W265" s="73"/>
      <c r="X265" s="74"/>
      <c r="Y265" s="63"/>
      <c r="Z265" s="61"/>
      <c r="AA265" s="55"/>
    </row>
    <row r="266" spans="1:28" ht="20.100000000000001" customHeight="1">
      <c r="A266" s="50">
        <v>91</v>
      </c>
      <c r="B266" s="16"/>
      <c r="C266" s="21"/>
      <c r="D266" s="104"/>
      <c r="E266" s="112" t="s">
        <v>16</v>
      </c>
      <c r="F266" s="35"/>
      <c r="G266" s="114"/>
      <c r="H266" s="104"/>
      <c r="I266" s="81" t="s">
        <v>14</v>
      </c>
      <c r="J266" s="69"/>
      <c r="K266" s="81" t="s">
        <v>15</v>
      </c>
      <c r="L266" s="35"/>
      <c r="M266" s="127"/>
      <c r="N266" s="39"/>
      <c r="O266" s="40"/>
      <c r="P266" s="40"/>
      <c r="Q266" s="40"/>
      <c r="R266" s="40"/>
      <c r="S266" s="40"/>
      <c r="T266" s="41"/>
      <c r="U266" s="129"/>
      <c r="V266" s="130"/>
      <c r="W266" s="71"/>
      <c r="X266" s="72"/>
      <c r="Y266" s="62"/>
      <c r="Z266" s="60"/>
      <c r="AA266" s="54"/>
      <c r="AB266" t="str">
        <f>IF(W266="","",U266*W266)</f>
        <v/>
      </c>
    </row>
    <row r="267" spans="1:28" ht="48" customHeight="1">
      <c r="A267" s="51"/>
      <c r="B267" s="99"/>
      <c r="C267" s="100"/>
      <c r="D267" s="105"/>
      <c r="E267" s="113"/>
      <c r="F267" s="36"/>
      <c r="G267" s="115"/>
      <c r="H267" s="105"/>
      <c r="I267" s="82"/>
      <c r="J267" s="70"/>
      <c r="K267" s="82"/>
      <c r="L267" s="36"/>
      <c r="M267" s="128"/>
      <c r="N267" s="42"/>
      <c r="O267" s="43"/>
      <c r="P267" s="43"/>
      <c r="Q267" s="43"/>
      <c r="R267" s="43"/>
      <c r="S267" s="43"/>
      <c r="T267" s="44"/>
      <c r="U267" s="131"/>
      <c r="V267" s="132"/>
      <c r="W267" s="73"/>
      <c r="X267" s="74"/>
      <c r="Y267" s="63"/>
      <c r="Z267" s="61"/>
      <c r="AA267" s="55"/>
    </row>
    <row r="268" spans="1:28" ht="20.100000000000001" customHeight="1">
      <c r="A268" s="50">
        <v>92</v>
      </c>
      <c r="B268" s="16"/>
      <c r="C268" s="20"/>
      <c r="D268" s="104"/>
      <c r="E268" s="112" t="s">
        <v>16</v>
      </c>
      <c r="F268" s="35"/>
      <c r="G268" s="114"/>
      <c r="H268" s="104"/>
      <c r="I268" s="81" t="s">
        <v>14</v>
      </c>
      <c r="J268" s="69"/>
      <c r="K268" s="81" t="s">
        <v>15</v>
      </c>
      <c r="L268" s="35"/>
      <c r="M268" s="127"/>
      <c r="N268" s="39"/>
      <c r="O268" s="40"/>
      <c r="P268" s="40"/>
      <c r="Q268" s="40"/>
      <c r="R268" s="40"/>
      <c r="S268" s="40"/>
      <c r="T268" s="41"/>
      <c r="U268" s="129"/>
      <c r="V268" s="130"/>
      <c r="W268" s="71"/>
      <c r="X268" s="72"/>
      <c r="Y268" s="62"/>
      <c r="Z268" s="60"/>
      <c r="AA268" s="54"/>
      <c r="AB268" t="str">
        <f>IF(W268="","",U268*W268)</f>
        <v/>
      </c>
    </row>
    <row r="269" spans="1:28" ht="48" customHeight="1">
      <c r="A269" s="51"/>
      <c r="B269" s="99"/>
      <c r="C269" s="100"/>
      <c r="D269" s="105"/>
      <c r="E269" s="113"/>
      <c r="F269" s="36"/>
      <c r="G269" s="115"/>
      <c r="H269" s="105"/>
      <c r="I269" s="82"/>
      <c r="J269" s="70"/>
      <c r="K269" s="82"/>
      <c r="L269" s="36"/>
      <c r="M269" s="128"/>
      <c r="N269" s="42"/>
      <c r="O269" s="43"/>
      <c r="P269" s="43"/>
      <c r="Q269" s="43"/>
      <c r="R269" s="43"/>
      <c r="S269" s="43"/>
      <c r="T269" s="44"/>
      <c r="U269" s="131"/>
      <c r="V269" s="132"/>
      <c r="W269" s="73"/>
      <c r="X269" s="74"/>
      <c r="Y269" s="63"/>
      <c r="Z269" s="61"/>
      <c r="AA269" s="55"/>
      <c r="AB269" t="str">
        <f>IF(W269="","",U268*W269)</f>
        <v/>
      </c>
    </row>
    <row r="270" spans="1:28" ht="20.100000000000001" customHeight="1">
      <c r="A270" s="50">
        <v>93</v>
      </c>
      <c r="B270" s="16"/>
      <c r="C270" s="20"/>
      <c r="D270" s="104"/>
      <c r="E270" s="112" t="s">
        <v>16</v>
      </c>
      <c r="F270" s="35"/>
      <c r="G270" s="114"/>
      <c r="H270" s="104"/>
      <c r="I270" s="81" t="s">
        <v>14</v>
      </c>
      <c r="J270" s="69"/>
      <c r="K270" s="81" t="s">
        <v>15</v>
      </c>
      <c r="L270" s="35"/>
      <c r="M270" s="127"/>
      <c r="N270" s="39"/>
      <c r="O270" s="40"/>
      <c r="P270" s="40"/>
      <c r="Q270" s="40"/>
      <c r="R270" s="40"/>
      <c r="S270" s="40"/>
      <c r="T270" s="41"/>
      <c r="U270" s="129"/>
      <c r="V270" s="130"/>
      <c r="W270" s="71"/>
      <c r="X270" s="72"/>
      <c r="Y270" s="62"/>
      <c r="Z270" s="60"/>
      <c r="AA270" s="54"/>
      <c r="AB270" t="str">
        <f>IF(W270="","",U270*W270)</f>
        <v/>
      </c>
    </row>
    <row r="271" spans="1:28" ht="48" customHeight="1">
      <c r="A271" s="51"/>
      <c r="B271" s="99"/>
      <c r="C271" s="100"/>
      <c r="D271" s="105"/>
      <c r="E271" s="113"/>
      <c r="F271" s="36"/>
      <c r="G271" s="115"/>
      <c r="H271" s="105"/>
      <c r="I271" s="82"/>
      <c r="J271" s="70"/>
      <c r="K271" s="82"/>
      <c r="L271" s="36"/>
      <c r="M271" s="128"/>
      <c r="N271" s="42"/>
      <c r="O271" s="43"/>
      <c r="P271" s="43"/>
      <c r="Q271" s="43"/>
      <c r="R271" s="43"/>
      <c r="S271" s="43"/>
      <c r="T271" s="44"/>
      <c r="U271" s="131"/>
      <c r="V271" s="132"/>
      <c r="W271" s="73"/>
      <c r="X271" s="74"/>
      <c r="Y271" s="63"/>
      <c r="Z271" s="61"/>
      <c r="AA271" s="55"/>
    </row>
    <row r="272" spans="1:28" ht="20.100000000000001" customHeight="1">
      <c r="A272" s="50">
        <v>94</v>
      </c>
      <c r="B272" s="16"/>
      <c r="C272" s="20"/>
      <c r="D272" s="104"/>
      <c r="E272" s="112" t="s">
        <v>16</v>
      </c>
      <c r="F272" s="35"/>
      <c r="G272" s="114"/>
      <c r="H272" s="104"/>
      <c r="I272" s="81" t="s">
        <v>14</v>
      </c>
      <c r="J272" s="69"/>
      <c r="K272" s="81" t="s">
        <v>15</v>
      </c>
      <c r="L272" s="35"/>
      <c r="M272" s="127"/>
      <c r="N272" s="39"/>
      <c r="O272" s="40"/>
      <c r="P272" s="40"/>
      <c r="Q272" s="40"/>
      <c r="R272" s="40"/>
      <c r="S272" s="40"/>
      <c r="T272" s="41"/>
      <c r="U272" s="129"/>
      <c r="V272" s="130"/>
      <c r="W272" s="71"/>
      <c r="X272" s="72"/>
      <c r="Y272" s="62"/>
      <c r="Z272" s="60"/>
      <c r="AA272" s="54"/>
      <c r="AB272" t="str">
        <f>IF(W272="","",U272*W272)</f>
        <v/>
      </c>
    </row>
    <row r="273" spans="1:28" ht="48" customHeight="1">
      <c r="A273" s="51"/>
      <c r="B273" s="99"/>
      <c r="C273" s="100"/>
      <c r="D273" s="105"/>
      <c r="E273" s="113"/>
      <c r="F273" s="36"/>
      <c r="G273" s="115"/>
      <c r="H273" s="105"/>
      <c r="I273" s="82"/>
      <c r="J273" s="70"/>
      <c r="K273" s="82"/>
      <c r="L273" s="36"/>
      <c r="M273" s="128"/>
      <c r="N273" s="42"/>
      <c r="O273" s="43"/>
      <c r="P273" s="43"/>
      <c r="Q273" s="43"/>
      <c r="R273" s="43"/>
      <c r="S273" s="43"/>
      <c r="T273" s="44"/>
      <c r="U273" s="131"/>
      <c r="V273" s="132"/>
      <c r="W273" s="73"/>
      <c r="X273" s="74"/>
      <c r="Y273" s="63"/>
      <c r="Z273" s="61"/>
      <c r="AA273" s="55"/>
    </row>
    <row r="274" spans="1:28" ht="20.100000000000001" customHeight="1">
      <c r="A274" s="50">
        <v>95</v>
      </c>
      <c r="B274" s="16"/>
      <c r="C274" s="20"/>
      <c r="D274" s="104"/>
      <c r="E274" s="112" t="s">
        <v>16</v>
      </c>
      <c r="F274" s="35"/>
      <c r="G274" s="114"/>
      <c r="H274" s="104"/>
      <c r="I274" s="81" t="s">
        <v>14</v>
      </c>
      <c r="J274" s="69"/>
      <c r="K274" s="81" t="s">
        <v>15</v>
      </c>
      <c r="L274" s="35"/>
      <c r="M274" s="127"/>
      <c r="N274" s="39"/>
      <c r="O274" s="40"/>
      <c r="P274" s="40"/>
      <c r="Q274" s="40"/>
      <c r="R274" s="40"/>
      <c r="S274" s="40"/>
      <c r="T274" s="41"/>
      <c r="U274" s="129"/>
      <c r="V274" s="130"/>
      <c r="W274" s="71"/>
      <c r="X274" s="72"/>
      <c r="Y274" s="62"/>
      <c r="Z274" s="60"/>
      <c r="AA274" s="54"/>
      <c r="AB274" t="str">
        <f>IF(W274="","",U274*W274)</f>
        <v/>
      </c>
    </row>
    <row r="275" spans="1:28" ht="48" customHeight="1">
      <c r="A275" s="51"/>
      <c r="B275" s="99"/>
      <c r="C275" s="100"/>
      <c r="D275" s="105"/>
      <c r="E275" s="113"/>
      <c r="F275" s="36"/>
      <c r="G275" s="115"/>
      <c r="H275" s="105"/>
      <c r="I275" s="82"/>
      <c r="J275" s="70"/>
      <c r="K275" s="82"/>
      <c r="L275" s="36"/>
      <c r="M275" s="128"/>
      <c r="N275" s="42"/>
      <c r="O275" s="43"/>
      <c r="P275" s="43"/>
      <c r="Q275" s="43"/>
      <c r="R275" s="43"/>
      <c r="S275" s="43"/>
      <c r="T275" s="44"/>
      <c r="U275" s="131"/>
      <c r="V275" s="132"/>
      <c r="W275" s="73"/>
      <c r="X275" s="74"/>
      <c r="Y275" s="63"/>
      <c r="Z275" s="61"/>
      <c r="AA275" s="55"/>
      <c r="AB275" t="str">
        <f>IF(W275="","",U274*W275)</f>
        <v/>
      </c>
    </row>
    <row r="276" spans="1:28" s="2" customFormat="1" ht="24.95" customHeight="1">
      <c r="G276" s="68" t="s">
        <v>95</v>
      </c>
      <c r="H276" s="68"/>
      <c r="I276" s="68"/>
      <c r="J276" s="68"/>
      <c r="K276" s="68"/>
      <c r="L276" s="68"/>
      <c r="M276" s="68"/>
      <c r="N276" s="68"/>
      <c r="O276" s="68"/>
      <c r="P276" s="68"/>
      <c r="Q276" s="68"/>
      <c r="R276" s="68"/>
      <c r="S276" s="68"/>
      <c r="T276" s="68"/>
      <c r="U276" s="68"/>
      <c r="V276" s="68"/>
      <c r="W276" s="68"/>
      <c r="X276" s="68"/>
      <c r="Y276" s="68"/>
      <c r="Z276" s="68"/>
      <c r="AA276" s="68"/>
    </row>
    <row r="277" spans="1:28" ht="28.5" customHeight="1">
      <c r="A277" s="118" t="s">
        <v>11</v>
      </c>
      <c r="B277" s="118"/>
      <c r="C277" s="118"/>
      <c r="D277" s="119"/>
      <c r="E277" s="120" t="s">
        <v>24</v>
      </c>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2"/>
    </row>
    <row r="278" spans="1:28" ht="6" customHeight="1">
      <c r="A278" s="11"/>
      <c r="B278" s="11"/>
      <c r="C278" s="11"/>
      <c r="D278" s="11"/>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8" ht="21.95" customHeight="1">
      <c r="A279" s="116" t="s">
        <v>31</v>
      </c>
      <c r="B279" s="116"/>
      <c r="C279" s="116"/>
      <c r="D279" s="116"/>
      <c r="E279" s="116"/>
      <c r="F279" s="116"/>
      <c r="G279" s="116"/>
      <c r="V279" s="4"/>
      <c r="W279" s="6" t="s">
        <v>21</v>
      </c>
      <c r="X279" s="5" t="s">
        <v>23</v>
      </c>
      <c r="Y279" s="7" t="s">
        <v>22</v>
      </c>
      <c r="Z279" s="4"/>
      <c r="AA279" s="6" t="s">
        <v>21</v>
      </c>
    </row>
    <row r="280" spans="1:28" ht="9.75" customHeight="1">
      <c r="A280" s="116"/>
      <c r="B280" s="116"/>
      <c r="C280" s="116"/>
      <c r="D280" s="116"/>
      <c r="E280" s="116"/>
      <c r="F280" s="116"/>
      <c r="G280" s="116"/>
    </row>
    <row r="281" spans="1:28" ht="6" customHeight="1">
      <c r="A281" s="11"/>
      <c r="B281" s="11"/>
      <c r="C281" s="11"/>
      <c r="D281" s="11"/>
      <c r="E281" s="13"/>
      <c r="F281" s="13"/>
      <c r="G281" s="13"/>
      <c r="H281" s="17"/>
      <c r="I281" s="17"/>
      <c r="J281" s="17"/>
      <c r="K281" s="17"/>
      <c r="L281" s="17"/>
      <c r="M281" s="17"/>
      <c r="N281" s="17"/>
      <c r="O281" s="17"/>
      <c r="P281" s="17"/>
      <c r="Q281" s="17"/>
      <c r="R281" s="17"/>
      <c r="S281" s="17"/>
      <c r="T281" s="17"/>
      <c r="U281" s="17"/>
      <c r="V281" s="17"/>
      <c r="W281" s="17"/>
      <c r="X281" s="17"/>
      <c r="Y281" s="14"/>
      <c r="Z281" s="14"/>
      <c r="AA281" s="14"/>
    </row>
    <row r="282" spans="1:28" ht="24.95" customHeight="1">
      <c r="A282" s="49" t="s">
        <v>0</v>
      </c>
      <c r="B282" s="33"/>
      <c r="C282" s="34"/>
      <c r="D282" s="32" t="s">
        <v>1</v>
      </c>
      <c r="E282" s="33"/>
      <c r="F282" s="34"/>
      <c r="G282" s="9" t="s">
        <v>2</v>
      </c>
      <c r="H282" s="32" t="s">
        <v>3</v>
      </c>
      <c r="I282" s="33"/>
      <c r="J282" s="33"/>
      <c r="K282" s="33"/>
      <c r="L282" s="34"/>
      <c r="M282" s="9" t="s">
        <v>4</v>
      </c>
      <c r="N282" s="32" t="s">
        <v>5</v>
      </c>
      <c r="O282" s="33"/>
      <c r="P282" s="33"/>
      <c r="Q282" s="33"/>
      <c r="R282" s="33"/>
      <c r="S282" s="33"/>
      <c r="T282" s="34"/>
      <c r="U282" s="32" t="s">
        <v>6</v>
      </c>
      <c r="V282" s="34"/>
      <c r="W282" s="32" t="s">
        <v>7</v>
      </c>
      <c r="X282" s="56"/>
      <c r="Y282" s="57" t="s">
        <v>12</v>
      </c>
      <c r="Z282" s="58"/>
      <c r="AA282" s="59"/>
    </row>
    <row r="283" spans="1:28" ht="20.100000000000001" customHeight="1">
      <c r="A283" s="50">
        <v>96</v>
      </c>
      <c r="B283" s="19"/>
      <c r="C283" s="15"/>
      <c r="D283" s="104"/>
      <c r="E283" s="81" t="s">
        <v>16</v>
      </c>
      <c r="F283" s="35"/>
      <c r="G283" s="114"/>
      <c r="H283" s="104"/>
      <c r="I283" s="81" t="s">
        <v>14</v>
      </c>
      <c r="J283" s="69"/>
      <c r="K283" s="81" t="s">
        <v>15</v>
      </c>
      <c r="L283" s="35"/>
      <c r="M283" s="127"/>
      <c r="N283" s="39"/>
      <c r="O283" s="40"/>
      <c r="P283" s="40"/>
      <c r="Q283" s="40"/>
      <c r="R283" s="40"/>
      <c r="S283" s="40"/>
      <c r="T283" s="41"/>
      <c r="U283" s="129"/>
      <c r="V283" s="130"/>
      <c r="W283" s="71"/>
      <c r="X283" s="72"/>
      <c r="Y283" s="62"/>
      <c r="Z283" s="60"/>
      <c r="AA283" s="54"/>
      <c r="AB283" t="str">
        <f>IF(W283="","",U283*W283)</f>
        <v/>
      </c>
    </row>
    <row r="284" spans="1:28" ht="48" customHeight="1">
      <c r="A284" s="51"/>
      <c r="B284" s="52"/>
      <c r="C284" s="53"/>
      <c r="D284" s="105"/>
      <c r="E284" s="82"/>
      <c r="F284" s="36"/>
      <c r="G284" s="115"/>
      <c r="H284" s="105"/>
      <c r="I284" s="82"/>
      <c r="J284" s="70"/>
      <c r="K284" s="82"/>
      <c r="L284" s="36"/>
      <c r="M284" s="128"/>
      <c r="N284" s="42"/>
      <c r="O284" s="43"/>
      <c r="P284" s="43"/>
      <c r="Q284" s="43"/>
      <c r="R284" s="43"/>
      <c r="S284" s="43"/>
      <c r="T284" s="44"/>
      <c r="U284" s="131"/>
      <c r="V284" s="132"/>
      <c r="W284" s="73"/>
      <c r="X284" s="74"/>
      <c r="Y284" s="63"/>
      <c r="Z284" s="61"/>
      <c r="AA284" s="55"/>
    </row>
    <row r="285" spans="1:28" ht="20.100000000000001" customHeight="1">
      <c r="A285" s="50">
        <v>97</v>
      </c>
      <c r="B285" s="16"/>
      <c r="C285" s="12"/>
      <c r="D285" s="104"/>
      <c r="E285" s="112" t="s">
        <v>16</v>
      </c>
      <c r="F285" s="35"/>
      <c r="G285" s="114"/>
      <c r="H285" s="104"/>
      <c r="I285" s="81" t="s">
        <v>14</v>
      </c>
      <c r="J285" s="69"/>
      <c r="K285" s="81" t="s">
        <v>15</v>
      </c>
      <c r="L285" s="35"/>
      <c r="M285" s="127"/>
      <c r="N285" s="39"/>
      <c r="O285" s="40"/>
      <c r="P285" s="40"/>
      <c r="Q285" s="40"/>
      <c r="R285" s="40"/>
      <c r="S285" s="40"/>
      <c r="T285" s="41"/>
      <c r="U285" s="129"/>
      <c r="V285" s="130"/>
      <c r="W285" s="71"/>
      <c r="X285" s="72"/>
      <c r="Y285" s="62"/>
      <c r="Z285" s="60"/>
      <c r="AA285" s="54"/>
      <c r="AB285" t="str">
        <f>IF(W285="","",U285*W285)</f>
        <v/>
      </c>
    </row>
    <row r="286" spans="1:28" ht="48" customHeight="1">
      <c r="A286" s="51"/>
      <c r="B286" s="99"/>
      <c r="C286" s="100"/>
      <c r="D286" s="105"/>
      <c r="E286" s="113"/>
      <c r="F286" s="36"/>
      <c r="G286" s="115"/>
      <c r="H286" s="105"/>
      <c r="I286" s="82"/>
      <c r="J286" s="70"/>
      <c r="K286" s="82"/>
      <c r="L286" s="36"/>
      <c r="M286" s="128"/>
      <c r="N286" s="42"/>
      <c r="O286" s="43"/>
      <c r="P286" s="43"/>
      <c r="Q286" s="43"/>
      <c r="R286" s="43"/>
      <c r="S286" s="43"/>
      <c r="T286" s="44"/>
      <c r="U286" s="131"/>
      <c r="V286" s="132"/>
      <c r="W286" s="73"/>
      <c r="X286" s="74"/>
      <c r="Y286" s="63"/>
      <c r="Z286" s="61"/>
      <c r="AA286" s="55"/>
    </row>
    <row r="287" spans="1:28" ht="20.100000000000001" customHeight="1">
      <c r="A287" s="50">
        <v>98</v>
      </c>
      <c r="B287" s="16"/>
      <c r="C287" s="20"/>
      <c r="D287" s="104"/>
      <c r="E287" s="112" t="s">
        <v>16</v>
      </c>
      <c r="F287" s="35"/>
      <c r="G287" s="114"/>
      <c r="H287" s="104"/>
      <c r="I287" s="81" t="s">
        <v>14</v>
      </c>
      <c r="J287" s="69"/>
      <c r="K287" s="81" t="s">
        <v>15</v>
      </c>
      <c r="L287" s="35"/>
      <c r="M287" s="127"/>
      <c r="N287" s="39"/>
      <c r="O287" s="40"/>
      <c r="P287" s="40"/>
      <c r="Q287" s="40"/>
      <c r="R287" s="40"/>
      <c r="S287" s="40"/>
      <c r="T287" s="41"/>
      <c r="U287" s="129"/>
      <c r="V287" s="130"/>
      <c r="W287" s="71"/>
      <c r="X287" s="72"/>
      <c r="Y287" s="62"/>
      <c r="Z287" s="60"/>
      <c r="AA287" s="54"/>
      <c r="AB287" t="str">
        <f>IF(W287="","",U287*W287)</f>
        <v/>
      </c>
    </row>
    <row r="288" spans="1:28" ht="48" customHeight="1">
      <c r="A288" s="51"/>
      <c r="B288" s="99"/>
      <c r="C288" s="100"/>
      <c r="D288" s="105"/>
      <c r="E288" s="113"/>
      <c r="F288" s="36"/>
      <c r="G288" s="115"/>
      <c r="H288" s="105"/>
      <c r="I288" s="82"/>
      <c r="J288" s="70"/>
      <c r="K288" s="82"/>
      <c r="L288" s="36"/>
      <c r="M288" s="128"/>
      <c r="N288" s="42"/>
      <c r="O288" s="43"/>
      <c r="P288" s="43"/>
      <c r="Q288" s="43"/>
      <c r="R288" s="43"/>
      <c r="S288" s="43"/>
      <c r="T288" s="44"/>
      <c r="U288" s="131"/>
      <c r="V288" s="132"/>
      <c r="W288" s="73"/>
      <c r="X288" s="74"/>
      <c r="Y288" s="63"/>
      <c r="Z288" s="61"/>
      <c r="AA288" s="55"/>
    </row>
    <row r="289" spans="1:28" ht="20.100000000000001" customHeight="1">
      <c r="A289" s="50">
        <v>99</v>
      </c>
      <c r="B289" s="16"/>
      <c r="C289" s="21"/>
      <c r="D289" s="104"/>
      <c r="E289" s="112" t="s">
        <v>16</v>
      </c>
      <c r="F289" s="35"/>
      <c r="G289" s="114"/>
      <c r="H289" s="104"/>
      <c r="I289" s="81" t="s">
        <v>14</v>
      </c>
      <c r="J289" s="69"/>
      <c r="K289" s="81" t="s">
        <v>15</v>
      </c>
      <c r="L289" s="35"/>
      <c r="M289" s="127"/>
      <c r="N289" s="39"/>
      <c r="O289" s="40"/>
      <c r="P289" s="40"/>
      <c r="Q289" s="40"/>
      <c r="R289" s="40"/>
      <c r="S289" s="40"/>
      <c r="T289" s="41"/>
      <c r="U289" s="129"/>
      <c r="V289" s="130"/>
      <c r="W289" s="71"/>
      <c r="X289" s="72"/>
      <c r="Y289" s="62"/>
      <c r="Z289" s="60"/>
      <c r="AA289" s="54"/>
      <c r="AB289" t="str">
        <f>IF(W289="","",U289*W289)</f>
        <v/>
      </c>
    </row>
    <row r="290" spans="1:28" ht="48" customHeight="1">
      <c r="A290" s="51"/>
      <c r="B290" s="99"/>
      <c r="C290" s="100"/>
      <c r="D290" s="105"/>
      <c r="E290" s="113"/>
      <c r="F290" s="36"/>
      <c r="G290" s="115"/>
      <c r="H290" s="105"/>
      <c r="I290" s="82"/>
      <c r="J290" s="70"/>
      <c r="K290" s="82"/>
      <c r="L290" s="36"/>
      <c r="M290" s="128"/>
      <c r="N290" s="42"/>
      <c r="O290" s="43"/>
      <c r="P290" s="43"/>
      <c r="Q290" s="43"/>
      <c r="R290" s="43"/>
      <c r="S290" s="43"/>
      <c r="T290" s="44"/>
      <c r="U290" s="131"/>
      <c r="V290" s="132"/>
      <c r="W290" s="73"/>
      <c r="X290" s="74"/>
      <c r="Y290" s="63"/>
      <c r="Z290" s="61"/>
      <c r="AA290" s="55"/>
    </row>
    <row r="291" spans="1:28" ht="20.100000000000001" customHeight="1">
      <c r="A291" s="50">
        <v>100</v>
      </c>
      <c r="B291" s="16"/>
      <c r="C291" s="20"/>
      <c r="D291" s="104"/>
      <c r="E291" s="112" t="s">
        <v>16</v>
      </c>
      <c r="F291" s="35"/>
      <c r="G291" s="114"/>
      <c r="H291" s="104"/>
      <c r="I291" s="81" t="s">
        <v>14</v>
      </c>
      <c r="J291" s="69"/>
      <c r="K291" s="81" t="s">
        <v>15</v>
      </c>
      <c r="L291" s="35"/>
      <c r="M291" s="127"/>
      <c r="N291" s="39"/>
      <c r="O291" s="40"/>
      <c r="P291" s="40"/>
      <c r="Q291" s="40"/>
      <c r="R291" s="40"/>
      <c r="S291" s="40"/>
      <c r="T291" s="41"/>
      <c r="U291" s="129"/>
      <c r="V291" s="130"/>
      <c r="W291" s="71"/>
      <c r="X291" s="72"/>
      <c r="Y291" s="62"/>
      <c r="Z291" s="60"/>
      <c r="AA291" s="54"/>
      <c r="AB291" t="str">
        <f>IF(W291="","",U291*W291)</f>
        <v/>
      </c>
    </row>
    <row r="292" spans="1:28" ht="48" customHeight="1">
      <c r="A292" s="51"/>
      <c r="B292" s="99"/>
      <c r="C292" s="100"/>
      <c r="D292" s="105"/>
      <c r="E292" s="113"/>
      <c r="F292" s="36"/>
      <c r="G292" s="115"/>
      <c r="H292" s="105"/>
      <c r="I292" s="82"/>
      <c r="J292" s="70"/>
      <c r="K292" s="82"/>
      <c r="L292" s="36"/>
      <c r="M292" s="128"/>
      <c r="N292" s="42"/>
      <c r="O292" s="43"/>
      <c r="P292" s="43"/>
      <c r="Q292" s="43"/>
      <c r="R292" s="43"/>
      <c r="S292" s="43"/>
      <c r="T292" s="44"/>
      <c r="U292" s="131"/>
      <c r="V292" s="132"/>
      <c r="W292" s="73"/>
      <c r="X292" s="74"/>
      <c r="Y292" s="63"/>
      <c r="Z292" s="61"/>
      <c r="AA292" s="55"/>
      <c r="AB292" t="str">
        <f>IF(W292="","",U291*W292)</f>
        <v/>
      </c>
    </row>
    <row r="293" spans="1:28" ht="20.100000000000001" customHeight="1">
      <c r="A293" s="50">
        <v>101</v>
      </c>
      <c r="B293" s="16"/>
      <c r="C293" s="20"/>
      <c r="D293" s="104"/>
      <c r="E293" s="112" t="s">
        <v>16</v>
      </c>
      <c r="F293" s="35"/>
      <c r="G293" s="114"/>
      <c r="H293" s="104"/>
      <c r="I293" s="81" t="s">
        <v>14</v>
      </c>
      <c r="J293" s="69"/>
      <c r="K293" s="81" t="s">
        <v>15</v>
      </c>
      <c r="L293" s="35"/>
      <c r="M293" s="127"/>
      <c r="N293" s="39"/>
      <c r="O293" s="40"/>
      <c r="P293" s="40"/>
      <c r="Q293" s="40"/>
      <c r="R293" s="40"/>
      <c r="S293" s="40"/>
      <c r="T293" s="41"/>
      <c r="U293" s="129"/>
      <c r="V293" s="130"/>
      <c r="W293" s="71"/>
      <c r="X293" s="72"/>
      <c r="Y293" s="62"/>
      <c r="Z293" s="60"/>
      <c r="AA293" s="54"/>
      <c r="AB293" t="str">
        <f>IF(W293="","",U293*W293)</f>
        <v/>
      </c>
    </row>
    <row r="294" spans="1:28" ht="48" customHeight="1">
      <c r="A294" s="51"/>
      <c r="B294" s="99"/>
      <c r="C294" s="100"/>
      <c r="D294" s="105"/>
      <c r="E294" s="113"/>
      <c r="F294" s="36"/>
      <c r="G294" s="115"/>
      <c r="H294" s="105"/>
      <c r="I294" s="82"/>
      <c r="J294" s="70"/>
      <c r="K294" s="82"/>
      <c r="L294" s="36"/>
      <c r="M294" s="128"/>
      <c r="N294" s="42"/>
      <c r="O294" s="43"/>
      <c r="P294" s="43"/>
      <c r="Q294" s="43"/>
      <c r="R294" s="43"/>
      <c r="S294" s="43"/>
      <c r="T294" s="44"/>
      <c r="U294" s="131"/>
      <c r="V294" s="132"/>
      <c r="W294" s="73"/>
      <c r="X294" s="74"/>
      <c r="Y294" s="63"/>
      <c r="Z294" s="61"/>
      <c r="AA294" s="55"/>
    </row>
    <row r="295" spans="1:28" ht="20.100000000000001" customHeight="1">
      <c r="A295" s="50">
        <v>102</v>
      </c>
      <c r="B295" s="16"/>
      <c r="C295" s="20"/>
      <c r="D295" s="104"/>
      <c r="E295" s="112" t="s">
        <v>16</v>
      </c>
      <c r="F295" s="35"/>
      <c r="G295" s="114"/>
      <c r="H295" s="104"/>
      <c r="I295" s="81" t="s">
        <v>14</v>
      </c>
      <c r="J295" s="69"/>
      <c r="K295" s="81" t="s">
        <v>15</v>
      </c>
      <c r="L295" s="35"/>
      <c r="M295" s="127"/>
      <c r="N295" s="39"/>
      <c r="O295" s="40"/>
      <c r="P295" s="40"/>
      <c r="Q295" s="40"/>
      <c r="R295" s="40"/>
      <c r="S295" s="40"/>
      <c r="T295" s="41"/>
      <c r="U295" s="129"/>
      <c r="V295" s="130"/>
      <c r="W295" s="71"/>
      <c r="X295" s="72"/>
      <c r="Y295" s="62"/>
      <c r="Z295" s="60"/>
      <c r="AA295" s="54"/>
      <c r="AB295" t="str">
        <f>IF(W295="","",U295*W295)</f>
        <v/>
      </c>
    </row>
    <row r="296" spans="1:28" ht="48" customHeight="1">
      <c r="A296" s="51"/>
      <c r="B296" s="99"/>
      <c r="C296" s="100"/>
      <c r="D296" s="105"/>
      <c r="E296" s="113"/>
      <c r="F296" s="36"/>
      <c r="G296" s="115"/>
      <c r="H296" s="105"/>
      <c r="I296" s="82"/>
      <c r="J296" s="70"/>
      <c r="K296" s="82"/>
      <c r="L296" s="36"/>
      <c r="M296" s="128"/>
      <c r="N296" s="42"/>
      <c r="O296" s="43"/>
      <c r="P296" s="43"/>
      <c r="Q296" s="43"/>
      <c r="R296" s="43"/>
      <c r="S296" s="43"/>
      <c r="T296" s="44"/>
      <c r="U296" s="131"/>
      <c r="V296" s="132"/>
      <c r="W296" s="73"/>
      <c r="X296" s="74"/>
      <c r="Y296" s="63"/>
      <c r="Z296" s="61"/>
      <c r="AA296" s="55"/>
    </row>
    <row r="297" spans="1:28" ht="20.100000000000001" customHeight="1">
      <c r="A297" s="50">
        <v>103</v>
      </c>
      <c r="B297" s="16"/>
      <c r="C297" s="20"/>
      <c r="D297" s="104"/>
      <c r="E297" s="112" t="s">
        <v>16</v>
      </c>
      <c r="F297" s="35"/>
      <c r="G297" s="114"/>
      <c r="H297" s="104"/>
      <c r="I297" s="81" t="s">
        <v>14</v>
      </c>
      <c r="J297" s="69"/>
      <c r="K297" s="81" t="s">
        <v>15</v>
      </c>
      <c r="L297" s="35"/>
      <c r="M297" s="127"/>
      <c r="N297" s="39"/>
      <c r="O297" s="40"/>
      <c r="P297" s="40"/>
      <c r="Q297" s="40"/>
      <c r="R297" s="40"/>
      <c r="S297" s="40"/>
      <c r="T297" s="41"/>
      <c r="U297" s="129"/>
      <c r="V297" s="130"/>
      <c r="W297" s="71"/>
      <c r="X297" s="72"/>
      <c r="Y297" s="62"/>
      <c r="Z297" s="60"/>
      <c r="AA297" s="54"/>
      <c r="AB297" t="str">
        <f>IF(W297="","",U297*W297)</f>
        <v/>
      </c>
    </row>
    <row r="298" spans="1:28" ht="48" customHeight="1">
      <c r="A298" s="51"/>
      <c r="B298" s="99"/>
      <c r="C298" s="100"/>
      <c r="D298" s="105"/>
      <c r="E298" s="113"/>
      <c r="F298" s="36"/>
      <c r="G298" s="115"/>
      <c r="H298" s="105"/>
      <c r="I298" s="82"/>
      <c r="J298" s="70"/>
      <c r="K298" s="82"/>
      <c r="L298" s="36"/>
      <c r="M298" s="128"/>
      <c r="N298" s="42"/>
      <c r="O298" s="43"/>
      <c r="P298" s="43"/>
      <c r="Q298" s="43"/>
      <c r="R298" s="43"/>
      <c r="S298" s="43"/>
      <c r="T298" s="44"/>
      <c r="U298" s="131"/>
      <c r="V298" s="132"/>
      <c r="W298" s="73"/>
      <c r="X298" s="74"/>
      <c r="Y298" s="63"/>
      <c r="Z298" s="61"/>
      <c r="AA298" s="55"/>
      <c r="AB298" t="str">
        <f>IF(W298="","",U297*W298)</f>
        <v/>
      </c>
    </row>
    <row r="299" spans="1:28" s="2" customFormat="1" ht="24.95" customHeight="1">
      <c r="G299" s="68" t="s">
        <v>95</v>
      </c>
      <c r="H299" s="68"/>
      <c r="I299" s="68"/>
      <c r="J299" s="68"/>
      <c r="K299" s="68"/>
      <c r="L299" s="68"/>
      <c r="M299" s="68"/>
      <c r="N299" s="68"/>
      <c r="O299" s="68"/>
      <c r="P299" s="68"/>
      <c r="Q299" s="68"/>
      <c r="R299" s="68"/>
      <c r="S299" s="68"/>
      <c r="T299" s="68"/>
      <c r="U299" s="68"/>
      <c r="V299" s="68"/>
      <c r="W299" s="68"/>
      <c r="X299" s="68"/>
      <c r="Y299" s="68"/>
      <c r="Z299" s="68"/>
      <c r="AA299" s="68"/>
    </row>
    <row r="300" spans="1:28" ht="28.5" customHeight="1">
      <c r="A300" s="118" t="s">
        <v>11</v>
      </c>
      <c r="B300" s="118"/>
      <c r="C300" s="118"/>
      <c r="D300" s="119"/>
      <c r="E300" s="120" t="s">
        <v>24</v>
      </c>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2"/>
    </row>
  </sheetData>
  <protectedRanges>
    <protectedRange sqref="V26 Z26 V49 Z49 V72 Z72 V95 Z95 V118 Z118 V141 Z141 V164 Z164 V187 Z187 V210 Z210 V233 Z233 V256 Z256 V279 Z279" name="範囲8"/>
    <protectedRange sqref="B9:D22 B30:D45 B53:D68 B76:D91 B99:D114 B122:D137 B145:D160 B168:D183 B191:D206 B214:D229 B237:D252 B260:D275 B283:D298" name="範囲7"/>
    <protectedRange sqref="F9:H22 F30:H45 F53:H68 F76:H91 F99:H114 F122:H137 F145:H160 F168:H183 F191:H206 F214:H229 F237:H252 F260:H275 F283:H298" name="範囲6"/>
    <protectedRange sqref="J9:J22 J30:J45 J53:J68 J76:J91 J99:J114 J122:J137 J145:J160 J168:J183 J191:J206 J214:J229 J237:J252 J260:J275 J283:J298" name="範囲5"/>
    <protectedRange sqref="A6 C5:D5 F5:H6 J5 L5:N6 P5 S5 U5:AA6 V1 Z1" name="範囲1"/>
    <protectedRange sqref="L9:AA22 L30:AA45 L53:AA68 L76:AA91 L99:AA114 L122:AA137 L145:AA160 L168:AA183 L191:AA206 L214:AA229 L237:AA252 L260:AA275 L283:AA298" name="範囲2"/>
  </protectedRanges>
  <mergeCells count="2024">
    <mergeCell ref="G299:AA299"/>
    <mergeCell ref="A300:D300"/>
    <mergeCell ref="E300:AA300"/>
    <mergeCell ref="L297:L298"/>
    <mergeCell ref="M297:M298"/>
    <mergeCell ref="N297:T298"/>
    <mergeCell ref="U297:V298"/>
    <mergeCell ref="W297:X298"/>
    <mergeCell ref="Y297:Y298"/>
    <mergeCell ref="Z297:Z298"/>
    <mergeCell ref="AA297:AA298"/>
    <mergeCell ref="B298:C298"/>
    <mergeCell ref="A297:A298"/>
    <mergeCell ref="D297:D298"/>
    <mergeCell ref="E297:E298"/>
    <mergeCell ref="F297:F298"/>
    <mergeCell ref="G297:G298"/>
    <mergeCell ref="H297:H298"/>
    <mergeCell ref="I297:I298"/>
    <mergeCell ref="J297:J298"/>
    <mergeCell ref="K297:K298"/>
    <mergeCell ref="L295:L296"/>
    <mergeCell ref="M295:M296"/>
    <mergeCell ref="N295:T296"/>
    <mergeCell ref="U295:V296"/>
    <mergeCell ref="W295:X296"/>
    <mergeCell ref="Y295:Y296"/>
    <mergeCell ref="Z295:Z296"/>
    <mergeCell ref="AA295:AA296"/>
    <mergeCell ref="B296:C296"/>
    <mergeCell ref="A295:A296"/>
    <mergeCell ref="D295:D296"/>
    <mergeCell ref="E295:E296"/>
    <mergeCell ref="F295:F296"/>
    <mergeCell ref="G295:G296"/>
    <mergeCell ref="H295:H296"/>
    <mergeCell ref="I295:I296"/>
    <mergeCell ref="J295:J296"/>
    <mergeCell ref="K295:K296"/>
    <mergeCell ref="L293:L294"/>
    <mergeCell ref="M293:M294"/>
    <mergeCell ref="N293:T294"/>
    <mergeCell ref="U293:V294"/>
    <mergeCell ref="W293:X294"/>
    <mergeCell ref="Y293:Y294"/>
    <mergeCell ref="Z293:Z294"/>
    <mergeCell ref="AA293:AA294"/>
    <mergeCell ref="B294:C294"/>
    <mergeCell ref="A293:A294"/>
    <mergeCell ref="D293:D294"/>
    <mergeCell ref="E293:E294"/>
    <mergeCell ref="F293:F294"/>
    <mergeCell ref="G293:G294"/>
    <mergeCell ref="H293:H294"/>
    <mergeCell ref="I293:I294"/>
    <mergeCell ref="J293:J294"/>
    <mergeCell ref="K293:K294"/>
    <mergeCell ref="L291:L292"/>
    <mergeCell ref="M291:M292"/>
    <mergeCell ref="N291:T292"/>
    <mergeCell ref="U291:V292"/>
    <mergeCell ref="W291:X292"/>
    <mergeCell ref="Y291:Y292"/>
    <mergeCell ref="Z291:Z292"/>
    <mergeCell ref="AA291:AA292"/>
    <mergeCell ref="B292:C292"/>
    <mergeCell ref="A291:A292"/>
    <mergeCell ref="D291:D292"/>
    <mergeCell ref="E291:E292"/>
    <mergeCell ref="F291:F292"/>
    <mergeCell ref="G291:G292"/>
    <mergeCell ref="H291:H292"/>
    <mergeCell ref="I291:I292"/>
    <mergeCell ref="J291:J292"/>
    <mergeCell ref="K291:K292"/>
    <mergeCell ref="L289:L290"/>
    <mergeCell ref="M289:M290"/>
    <mergeCell ref="N289:T290"/>
    <mergeCell ref="U289:V290"/>
    <mergeCell ref="W289:X290"/>
    <mergeCell ref="Y289:Y290"/>
    <mergeCell ref="Z289:Z290"/>
    <mergeCell ref="AA289:AA290"/>
    <mergeCell ref="B290:C290"/>
    <mergeCell ref="A289:A290"/>
    <mergeCell ref="D289:D290"/>
    <mergeCell ref="E289:E290"/>
    <mergeCell ref="F289:F290"/>
    <mergeCell ref="G289:G290"/>
    <mergeCell ref="H289:H290"/>
    <mergeCell ref="I289:I290"/>
    <mergeCell ref="J289:J290"/>
    <mergeCell ref="K289:K290"/>
    <mergeCell ref="L287:L288"/>
    <mergeCell ref="M287:M288"/>
    <mergeCell ref="N287:T288"/>
    <mergeCell ref="U287:V288"/>
    <mergeCell ref="W287:X288"/>
    <mergeCell ref="Y287:Y288"/>
    <mergeCell ref="Z287:Z288"/>
    <mergeCell ref="AA287:AA288"/>
    <mergeCell ref="B288:C288"/>
    <mergeCell ref="A287:A288"/>
    <mergeCell ref="D287:D288"/>
    <mergeCell ref="E287:E288"/>
    <mergeCell ref="F287:F288"/>
    <mergeCell ref="G287:G288"/>
    <mergeCell ref="H287:H288"/>
    <mergeCell ref="I287:I288"/>
    <mergeCell ref="J287:J288"/>
    <mergeCell ref="K287:K288"/>
    <mergeCell ref="L285:L286"/>
    <mergeCell ref="M285:M286"/>
    <mergeCell ref="N285:T286"/>
    <mergeCell ref="U285:V286"/>
    <mergeCell ref="W285:X286"/>
    <mergeCell ref="Y285:Y286"/>
    <mergeCell ref="Z285:Z286"/>
    <mergeCell ref="AA285:AA286"/>
    <mergeCell ref="B286:C286"/>
    <mergeCell ref="A285:A286"/>
    <mergeCell ref="D285:D286"/>
    <mergeCell ref="E285:E286"/>
    <mergeCell ref="F285:F286"/>
    <mergeCell ref="G285:G286"/>
    <mergeCell ref="H285:H286"/>
    <mergeCell ref="I285:I286"/>
    <mergeCell ref="J285:J286"/>
    <mergeCell ref="K285:K286"/>
    <mergeCell ref="L283:L284"/>
    <mergeCell ref="M283:M284"/>
    <mergeCell ref="N283:T284"/>
    <mergeCell ref="U283:V284"/>
    <mergeCell ref="W283:X284"/>
    <mergeCell ref="Y283:Y284"/>
    <mergeCell ref="Z283:Z284"/>
    <mergeCell ref="AA283:AA284"/>
    <mergeCell ref="B284:C284"/>
    <mergeCell ref="A283:A284"/>
    <mergeCell ref="D283:D284"/>
    <mergeCell ref="E283:E284"/>
    <mergeCell ref="F283:F284"/>
    <mergeCell ref="G283:G284"/>
    <mergeCell ref="H283:H284"/>
    <mergeCell ref="I283:I284"/>
    <mergeCell ref="J283:J284"/>
    <mergeCell ref="K283:K284"/>
    <mergeCell ref="G276:AA276"/>
    <mergeCell ref="A277:D277"/>
    <mergeCell ref="E277:AA277"/>
    <mergeCell ref="A279:G280"/>
    <mergeCell ref="A282:C282"/>
    <mergeCell ref="D282:F282"/>
    <mergeCell ref="H282:L282"/>
    <mergeCell ref="N282:T282"/>
    <mergeCell ref="U282:V282"/>
    <mergeCell ref="W282:X282"/>
    <mergeCell ref="Y282:AA282"/>
    <mergeCell ref="L274:L275"/>
    <mergeCell ref="M274:M275"/>
    <mergeCell ref="N274:T275"/>
    <mergeCell ref="U274:V275"/>
    <mergeCell ref="W274:X275"/>
    <mergeCell ref="Y274:Y275"/>
    <mergeCell ref="Z274:Z275"/>
    <mergeCell ref="AA274:AA275"/>
    <mergeCell ref="B275:C275"/>
    <mergeCell ref="A274:A275"/>
    <mergeCell ref="D274:D275"/>
    <mergeCell ref="E274:E275"/>
    <mergeCell ref="F274:F275"/>
    <mergeCell ref="G274:G275"/>
    <mergeCell ref="H274:H275"/>
    <mergeCell ref="I274:I275"/>
    <mergeCell ref="J274:J275"/>
    <mergeCell ref="K274:K275"/>
    <mergeCell ref="L272:L273"/>
    <mergeCell ref="M272:M273"/>
    <mergeCell ref="N272:T273"/>
    <mergeCell ref="U272:V273"/>
    <mergeCell ref="W272:X273"/>
    <mergeCell ref="Y272:Y273"/>
    <mergeCell ref="Z272:Z273"/>
    <mergeCell ref="AA272:AA273"/>
    <mergeCell ref="B273:C273"/>
    <mergeCell ref="A272:A273"/>
    <mergeCell ref="D272:D273"/>
    <mergeCell ref="E272:E273"/>
    <mergeCell ref="F272:F273"/>
    <mergeCell ref="G272:G273"/>
    <mergeCell ref="H272:H273"/>
    <mergeCell ref="I272:I273"/>
    <mergeCell ref="J272:J273"/>
    <mergeCell ref="K272:K273"/>
    <mergeCell ref="L270:L271"/>
    <mergeCell ref="M270:M271"/>
    <mergeCell ref="N270:T271"/>
    <mergeCell ref="U270:V271"/>
    <mergeCell ref="W270:X271"/>
    <mergeCell ref="Y270:Y271"/>
    <mergeCell ref="Z270:Z271"/>
    <mergeCell ref="AA270:AA271"/>
    <mergeCell ref="B271:C271"/>
    <mergeCell ref="A270:A271"/>
    <mergeCell ref="D270:D271"/>
    <mergeCell ref="E270:E271"/>
    <mergeCell ref="F270:F271"/>
    <mergeCell ref="G270:G271"/>
    <mergeCell ref="H270:H271"/>
    <mergeCell ref="I270:I271"/>
    <mergeCell ref="J270:J271"/>
    <mergeCell ref="K270:K271"/>
    <mergeCell ref="L268:L269"/>
    <mergeCell ref="M268:M269"/>
    <mergeCell ref="N268:T269"/>
    <mergeCell ref="U268:V269"/>
    <mergeCell ref="W268:X269"/>
    <mergeCell ref="Y268:Y269"/>
    <mergeCell ref="Z268:Z269"/>
    <mergeCell ref="AA268:AA269"/>
    <mergeCell ref="B269:C269"/>
    <mergeCell ref="A268:A269"/>
    <mergeCell ref="D268:D269"/>
    <mergeCell ref="E268:E269"/>
    <mergeCell ref="F268:F269"/>
    <mergeCell ref="G268:G269"/>
    <mergeCell ref="H268:H269"/>
    <mergeCell ref="I268:I269"/>
    <mergeCell ref="J268:J269"/>
    <mergeCell ref="K268:K269"/>
    <mergeCell ref="L266:L267"/>
    <mergeCell ref="M266:M267"/>
    <mergeCell ref="N266:T267"/>
    <mergeCell ref="U266:V267"/>
    <mergeCell ref="W266:X267"/>
    <mergeCell ref="Y266:Y267"/>
    <mergeCell ref="Z266:Z267"/>
    <mergeCell ref="AA266:AA267"/>
    <mergeCell ref="B267:C267"/>
    <mergeCell ref="A266:A267"/>
    <mergeCell ref="D266:D267"/>
    <mergeCell ref="E266:E267"/>
    <mergeCell ref="F266:F267"/>
    <mergeCell ref="G266:G267"/>
    <mergeCell ref="H266:H267"/>
    <mergeCell ref="I266:I267"/>
    <mergeCell ref="J266:J267"/>
    <mergeCell ref="K266:K267"/>
    <mergeCell ref="L264:L265"/>
    <mergeCell ref="M264:M265"/>
    <mergeCell ref="N264:T265"/>
    <mergeCell ref="U264:V265"/>
    <mergeCell ref="W264:X265"/>
    <mergeCell ref="Y264:Y265"/>
    <mergeCell ref="Z264:Z265"/>
    <mergeCell ref="AA264:AA265"/>
    <mergeCell ref="B265:C265"/>
    <mergeCell ref="A264:A265"/>
    <mergeCell ref="D264:D265"/>
    <mergeCell ref="E264:E265"/>
    <mergeCell ref="F264:F265"/>
    <mergeCell ref="G264:G265"/>
    <mergeCell ref="H264:H265"/>
    <mergeCell ref="I264:I265"/>
    <mergeCell ref="J264:J265"/>
    <mergeCell ref="K264:K265"/>
    <mergeCell ref="L262:L263"/>
    <mergeCell ref="M262:M263"/>
    <mergeCell ref="N262:T263"/>
    <mergeCell ref="U262:V263"/>
    <mergeCell ref="W262:X263"/>
    <mergeCell ref="Y262:Y263"/>
    <mergeCell ref="Z262:Z263"/>
    <mergeCell ref="AA262:AA263"/>
    <mergeCell ref="B263:C263"/>
    <mergeCell ref="A262:A263"/>
    <mergeCell ref="D262:D263"/>
    <mergeCell ref="E262:E263"/>
    <mergeCell ref="F262:F263"/>
    <mergeCell ref="G262:G263"/>
    <mergeCell ref="H262:H263"/>
    <mergeCell ref="I262:I263"/>
    <mergeCell ref="J262:J263"/>
    <mergeCell ref="K262:K263"/>
    <mergeCell ref="L260:L261"/>
    <mergeCell ref="M260:M261"/>
    <mergeCell ref="N260:T261"/>
    <mergeCell ref="U260:V261"/>
    <mergeCell ref="W260:X261"/>
    <mergeCell ref="Y260:Y261"/>
    <mergeCell ref="Z260:Z261"/>
    <mergeCell ref="AA260:AA261"/>
    <mergeCell ref="B261:C261"/>
    <mergeCell ref="A260:A261"/>
    <mergeCell ref="D260:D261"/>
    <mergeCell ref="E260:E261"/>
    <mergeCell ref="F260:F261"/>
    <mergeCell ref="G260:G261"/>
    <mergeCell ref="H260:H261"/>
    <mergeCell ref="I260:I261"/>
    <mergeCell ref="J260:J261"/>
    <mergeCell ref="K260:K261"/>
    <mergeCell ref="G253:AA253"/>
    <mergeCell ref="A254:D254"/>
    <mergeCell ref="E254:AA254"/>
    <mergeCell ref="A256:G257"/>
    <mergeCell ref="A259:C259"/>
    <mergeCell ref="D259:F259"/>
    <mergeCell ref="H259:L259"/>
    <mergeCell ref="N259:T259"/>
    <mergeCell ref="U259:V259"/>
    <mergeCell ref="W259:X259"/>
    <mergeCell ref="Y259:AA259"/>
    <mergeCell ref="L251:L252"/>
    <mergeCell ref="M251:M252"/>
    <mergeCell ref="N251:T252"/>
    <mergeCell ref="U251:V252"/>
    <mergeCell ref="W251:X252"/>
    <mergeCell ref="Y251:Y252"/>
    <mergeCell ref="Z251:Z252"/>
    <mergeCell ref="AA251:AA252"/>
    <mergeCell ref="B252:C252"/>
    <mergeCell ref="A251:A252"/>
    <mergeCell ref="D251:D252"/>
    <mergeCell ref="E251:E252"/>
    <mergeCell ref="F251:F252"/>
    <mergeCell ref="G251:G252"/>
    <mergeCell ref="H251:H252"/>
    <mergeCell ref="I251:I252"/>
    <mergeCell ref="J251:J252"/>
    <mergeCell ref="K251:K252"/>
    <mergeCell ref="L249:L250"/>
    <mergeCell ref="M249:M250"/>
    <mergeCell ref="N249:T250"/>
    <mergeCell ref="U249:V250"/>
    <mergeCell ref="W249:X250"/>
    <mergeCell ref="Y249:Y250"/>
    <mergeCell ref="Z249:Z250"/>
    <mergeCell ref="AA249:AA250"/>
    <mergeCell ref="B250:C250"/>
    <mergeCell ref="A249:A250"/>
    <mergeCell ref="D249:D250"/>
    <mergeCell ref="E249:E250"/>
    <mergeCell ref="F249:F250"/>
    <mergeCell ref="G249:G250"/>
    <mergeCell ref="H249:H250"/>
    <mergeCell ref="I249:I250"/>
    <mergeCell ref="J249:J250"/>
    <mergeCell ref="K249:K250"/>
    <mergeCell ref="L247:L248"/>
    <mergeCell ref="M247:M248"/>
    <mergeCell ref="N247:T248"/>
    <mergeCell ref="U247:V248"/>
    <mergeCell ref="W247:X248"/>
    <mergeCell ref="Y247:Y248"/>
    <mergeCell ref="Z247:Z248"/>
    <mergeCell ref="AA247:AA248"/>
    <mergeCell ref="B248:C248"/>
    <mergeCell ref="A247:A248"/>
    <mergeCell ref="D247:D248"/>
    <mergeCell ref="E247:E248"/>
    <mergeCell ref="F247:F248"/>
    <mergeCell ref="G247:G248"/>
    <mergeCell ref="H247:H248"/>
    <mergeCell ref="I247:I248"/>
    <mergeCell ref="J247:J248"/>
    <mergeCell ref="K247:K248"/>
    <mergeCell ref="L245:L246"/>
    <mergeCell ref="M245:M246"/>
    <mergeCell ref="N245:T246"/>
    <mergeCell ref="U245:V246"/>
    <mergeCell ref="W245:X246"/>
    <mergeCell ref="Y245:Y246"/>
    <mergeCell ref="Z245:Z246"/>
    <mergeCell ref="AA245:AA246"/>
    <mergeCell ref="B246:C246"/>
    <mergeCell ref="A245:A246"/>
    <mergeCell ref="D245:D246"/>
    <mergeCell ref="E245:E246"/>
    <mergeCell ref="F245:F246"/>
    <mergeCell ref="G245:G246"/>
    <mergeCell ref="H245:H246"/>
    <mergeCell ref="I245:I246"/>
    <mergeCell ref="J245:J246"/>
    <mergeCell ref="K245:K246"/>
    <mergeCell ref="L243:L244"/>
    <mergeCell ref="M243:M244"/>
    <mergeCell ref="N243:T244"/>
    <mergeCell ref="U243:V244"/>
    <mergeCell ref="W243:X244"/>
    <mergeCell ref="Y243:Y244"/>
    <mergeCell ref="Z243:Z244"/>
    <mergeCell ref="AA243:AA244"/>
    <mergeCell ref="B244:C244"/>
    <mergeCell ref="A243:A244"/>
    <mergeCell ref="D243:D244"/>
    <mergeCell ref="E243:E244"/>
    <mergeCell ref="F243:F244"/>
    <mergeCell ref="G243:G244"/>
    <mergeCell ref="H243:H244"/>
    <mergeCell ref="I243:I244"/>
    <mergeCell ref="J243:J244"/>
    <mergeCell ref="K243:K244"/>
    <mergeCell ref="L241:L242"/>
    <mergeCell ref="M241:M242"/>
    <mergeCell ref="N241:T242"/>
    <mergeCell ref="U241:V242"/>
    <mergeCell ref="W241:X242"/>
    <mergeCell ref="Y241:Y242"/>
    <mergeCell ref="Z241:Z242"/>
    <mergeCell ref="AA241:AA242"/>
    <mergeCell ref="B242:C242"/>
    <mergeCell ref="A241:A242"/>
    <mergeCell ref="D241:D242"/>
    <mergeCell ref="E241:E242"/>
    <mergeCell ref="F241:F242"/>
    <mergeCell ref="G241:G242"/>
    <mergeCell ref="H241:H242"/>
    <mergeCell ref="I241:I242"/>
    <mergeCell ref="J241:J242"/>
    <mergeCell ref="K241:K242"/>
    <mergeCell ref="L239:L240"/>
    <mergeCell ref="M239:M240"/>
    <mergeCell ref="N239:T240"/>
    <mergeCell ref="U239:V240"/>
    <mergeCell ref="W239:X240"/>
    <mergeCell ref="Y239:Y240"/>
    <mergeCell ref="Z239:Z240"/>
    <mergeCell ref="AA239:AA240"/>
    <mergeCell ref="B240:C240"/>
    <mergeCell ref="A239:A240"/>
    <mergeCell ref="D239:D240"/>
    <mergeCell ref="E239:E240"/>
    <mergeCell ref="F239:F240"/>
    <mergeCell ref="G239:G240"/>
    <mergeCell ref="H239:H240"/>
    <mergeCell ref="I239:I240"/>
    <mergeCell ref="J239:J240"/>
    <mergeCell ref="K239:K240"/>
    <mergeCell ref="L237:L238"/>
    <mergeCell ref="M237:M238"/>
    <mergeCell ref="N237:T238"/>
    <mergeCell ref="U237:V238"/>
    <mergeCell ref="W237:X238"/>
    <mergeCell ref="Y237:Y238"/>
    <mergeCell ref="Z237:Z238"/>
    <mergeCell ref="AA237:AA238"/>
    <mergeCell ref="B238:C238"/>
    <mergeCell ref="A237:A238"/>
    <mergeCell ref="D237:D238"/>
    <mergeCell ref="E237:E238"/>
    <mergeCell ref="F237:F238"/>
    <mergeCell ref="G237:G238"/>
    <mergeCell ref="H237:H238"/>
    <mergeCell ref="I237:I238"/>
    <mergeCell ref="J237:J238"/>
    <mergeCell ref="K237:K238"/>
    <mergeCell ref="G230:AA230"/>
    <mergeCell ref="A231:D231"/>
    <mergeCell ref="E231:AA231"/>
    <mergeCell ref="A233:G234"/>
    <mergeCell ref="A236:C236"/>
    <mergeCell ref="D236:F236"/>
    <mergeCell ref="H236:L236"/>
    <mergeCell ref="N236:T236"/>
    <mergeCell ref="U236:V236"/>
    <mergeCell ref="W236:X236"/>
    <mergeCell ref="Y236:AA236"/>
    <mergeCell ref="L228:L229"/>
    <mergeCell ref="M228:M229"/>
    <mergeCell ref="N228:T229"/>
    <mergeCell ref="U228:V229"/>
    <mergeCell ref="W228:X229"/>
    <mergeCell ref="Y228:Y229"/>
    <mergeCell ref="Z228:Z229"/>
    <mergeCell ref="AA228:AA229"/>
    <mergeCell ref="B229:C229"/>
    <mergeCell ref="A228:A229"/>
    <mergeCell ref="D228:D229"/>
    <mergeCell ref="E228:E229"/>
    <mergeCell ref="F228:F229"/>
    <mergeCell ref="G228:G229"/>
    <mergeCell ref="H228:H229"/>
    <mergeCell ref="I228:I229"/>
    <mergeCell ref="J228:J229"/>
    <mergeCell ref="K228:K229"/>
    <mergeCell ref="L226:L227"/>
    <mergeCell ref="M226:M227"/>
    <mergeCell ref="N226:T227"/>
    <mergeCell ref="U226:V227"/>
    <mergeCell ref="W226:X227"/>
    <mergeCell ref="Y226:Y227"/>
    <mergeCell ref="Z226:Z227"/>
    <mergeCell ref="AA226:AA227"/>
    <mergeCell ref="B227:C227"/>
    <mergeCell ref="A226:A227"/>
    <mergeCell ref="D226:D227"/>
    <mergeCell ref="E226:E227"/>
    <mergeCell ref="F226:F227"/>
    <mergeCell ref="G226:G227"/>
    <mergeCell ref="H226:H227"/>
    <mergeCell ref="I226:I227"/>
    <mergeCell ref="J226:J227"/>
    <mergeCell ref="K226:K227"/>
    <mergeCell ref="L224:L225"/>
    <mergeCell ref="M224:M225"/>
    <mergeCell ref="N224:T225"/>
    <mergeCell ref="U224:V225"/>
    <mergeCell ref="W224:X225"/>
    <mergeCell ref="Y224:Y225"/>
    <mergeCell ref="Z224:Z225"/>
    <mergeCell ref="AA224:AA225"/>
    <mergeCell ref="B225:C225"/>
    <mergeCell ref="A224:A225"/>
    <mergeCell ref="D224:D225"/>
    <mergeCell ref="E224:E225"/>
    <mergeCell ref="F224:F225"/>
    <mergeCell ref="G224:G225"/>
    <mergeCell ref="H224:H225"/>
    <mergeCell ref="I224:I225"/>
    <mergeCell ref="J224:J225"/>
    <mergeCell ref="K224:K225"/>
    <mergeCell ref="L222:L223"/>
    <mergeCell ref="M222:M223"/>
    <mergeCell ref="N222:T223"/>
    <mergeCell ref="U222:V223"/>
    <mergeCell ref="W222:X223"/>
    <mergeCell ref="Y222:Y223"/>
    <mergeCell ref="Z222:Z223"/>
    <mergeCell ref="AA222:AA223"/>
    <mergeCell ref="B223:C223"/>
    <mergeCell ref="A222:A223"/>
    <mergeCell ref="D222:D223"/>
    <mergeCell ref="E222:E223"/>
    <mergeCell ref="F222:F223"/>
    <mergeCell ref="G222:G223"/>
    <mergeCell ref="H222:H223"/>
    <mergeCell ref="I222:I223"/>
    <mergeCell ref="J222:J223"/>
    <mergeCell ref="K222:K223"/>
    <mergeCell ref="L220:L221"/>
    <mergeCell ref="M220:M221"/>
    <mergeCell ref="N220:T221"/>
    <mergeCell ref="U220:V221"/>
    <mergeCell ref="W220:X221"/>
    <mergeCell ref="Y220:Y221"/>
    <mergeCell ref="Z220:Z221"/>
    <mergeCell ref="AA220:AA221"/>
    <mergeCell ref="B221:C221"/>
    <mergeCell ref="A220:A221"/>
    <mergeCell ref="D220:D221"/>
    <mergeCell ref="E220:E221"/>
    <mergeCell ref="F220:F221"/>
    <mergeCell ref="G220:G221"/>
    <mergeCell ref="H220:H221"/>
    <mergeCell ref="I220:I221"/>
    <mergeCell ref="J220:J221"/>
    <mergeCell ref="K220:K221"/>
    <mergeCell ref="L218:L219"/>
    <mergeCell ref="M218:M219"/>
    <mergeCell ref="N218:T219"/>
    <mergeCell ref="U218:V219"/>
    <mergeCell ref="W218:X219"/>
    <mergeCell ref="Y218:Y219"/>
    <mergeCell ref="Z218:Z219"/>
    <mergeCell ref="AA218:AA219"/>
    <mergeCell ref="B219:C219"/>
    <mergeCell ref="A218:A219"/>
    <mergeCell ref="D218:D219"/>
    <mergeCell ref="E218:E219"/>
    <mergeCell ref="F218:F219"/>
    <mergeCell ref="G218:G219"/>
    <mergeCell ref="H218:H219"/>
    <mergeCell ref="I218:I219"/>
    <mergeCell ref="J218:J219"/>
    <mergeCell ref="K218:K219"/>
    <mergeCell ref="L216:L217"/>
    <mergeCell ref="M216:M217"/>
    <mergeCell ref="N216:T217"/>
    <mergeCell ref="U216:V217"/>
    <mergeCell ref="W216:X217"/>
    <mergeCell ref="Y216:Y217"/>
    <mergeCell ref="Z216:Z217"/>
    <mergeCell ref="AA216:AA217"/>
    <mergeCell ref="B217:C217"/>
    <mergeCell ref="A216:A217"/>
    <mergeCell ref="D216:D217"/>
    <mergeCell ref="E216:E217"/>
    <mergeCell ref="F216:F217"/>
    <mergeCell ref="G216:G217"/>
    <mergeCell ref="H216:H217"/>
    <mergeCell ref="I216:I217"/>
    <mergeCell ref="J216:J217"/>
    <mergeCell ref="K216:K217"/>
    <mergeCell ref="L214:L215"/>
    <mergeCell ref="M214:M215"/>
    <mergeCell ref="N214:T215"/>
    <mergeCell ref="U214:V215"/>
    <mergeCell ref="W214:X215"/>
    <mergeCell ref="Y214:Y215"/>
    <mergeCell ref="Z214:Z215"/>
    <mergeCell ref="AA214:AA215"/>
    <mergeCell ref="B215:C215"/>
    <mergeCell ref="A214:A215"/>
    <mergeCell ref="D214:D215"/>
    <mergeCell ref="E214:E215"/>
    <mergeCell ref="F214:F215"/>
    <mergeCell ref="G214:G215"/>
    <mergeCell ref="H214:H215"/>
    <mergeCell ref="I214:I215"/>
    <mergeCell ref="J214:J215"/>
    <mergeCell ref="K214:K215"/>
    <mergeCell ref="G207:AA207"/>
    <mergeCell ref="A208:D208"/>
    <mergeCell ref="E208:AA208"/>
    <mergeCell ref="A210:G211"/>
    <mergeCell ref="A213:C213"/>
    <mergeCell ref="D213:F213"/>
    <mergeCell ref="H213:L213"/>
    <mergeCell ref="N213:T213"/>
    <mergeCell ref="U213:V213"/>
    <mergeCell ref="W213:X213"/>
    <mergeCell ref="Y213:AA213"/>
    <mergeCell ref="L205:L206"/>
    <mergeCell ref="M205:M206"/>
    <mergeCell ref="N205:T206"/>
    <mergeCell ref="U205:V206"/>
    <mergeCell ref="W205:X206"/>
    <mergeCell ref="Y205:Y206"/>
    <mergeCell ref="Z205:Z206"/>
    <mergeCell ref="AA205:AA206"/>
    <mergeCell ref="B206:C206"/>
    <mergeCell ref="A205:A206"/>
    <mergeCell ref="D205:D206"/>
    <mergeCell ref="E205:E206"/>
    <mergeCell ref="F205:F206"/>
    <mergeCell ref="G205:G206"/>
    <mergeCell ref="H205:H206"/>
    <mergeCell ref="I205:I206"/>
    <mergeCell ref="J205:J206"/>
    <mergeCell ref="K205:K206"/>
    <mergeCell ref="L203:L204"/>
    <mergeCell ref="M203:M204"/>
    <mergeCell ref="N203:T204"/>
    <mergeCell ref="U203:V204"/>
    <mergeCell ref="W203:X204"/>
    <mergeCell ref="Y203:Y204"/>
    <mergeCell ref="Z203:Z204"/>
    <mergeCell ref="AA203:AA204"/>
    <mergeCell ref="B204:C204"/>
    <mergeCell ref="A203:A204"/>
    <mergeCell ref="D203:D204"/>
    <mergeCell ref="E203:E204"/>
    <mergeCell ref="F203:F204"/>
    <mergeCell ref="G203:G204"/>
    <mergeCell ref="H203:H204"/>
    <mergeCell ref="I203:I204"/>
    <mergeCell ref="J203:J204"/>
    <mergeCell ref="K203:K204"/>
    <mergeCell ref="L201:L202"/>
    <mergeCell ref="M201:M202"/>
    <mergeCell ref="N201:T202"/>
    <mergeCell ref="U201:V202"/>
    <mergeCell ref="W201:X202"/>
    <mergeCell ref="Y201:Y202"/>
    <mergeCell ref="Z201:Z202"/>
    <mergeCell ref="AA201:AA202"/>
    <mergeCell ref="B202:C202"/>
    <mergeCell ref="A201:A202"/>
    <mergeCell ref="D201:D202"/>
    <mergeCell ref="E201:E202"/>
    <mergeCell ref="F201:F202"/>
    <mergeCell ref="G201:G202"/>
    <mergeCell ref="H201:H202"/>
    <mergeCell ref="I201:I202"/>
    <mergeCell ref="J201:J202"/>
    <mergeCell ref="K201:K202"/>
    <mergeCell ref="L199:L200"/>
    <mergeCell ref="M199:M200"/>
    <mergeCell ref="N199:T200"/>
    <mergeCell ref="U199:V200"/>
    <mergeCell ref="W199:X200"/>
    <mergeCell ref="Y199:Y200"/>
    <mergeCell ref="Z199:Z200"/>
    <mergeCell ref="AA199:AA200"/>
    <mergeCell ref="B200:C200"/>
    <mergeCell ref="A199:A200"/>
    <mergeCell ref="D199:D200"/>
    <mergeCell ref="E199:E200"/>
    <mergeCell ref="F199:F200"/>
    <mergeCell ref="G199:G200"/>
    <mergeCell ref="H199:H200"/>
    <mergeCell ref="I199:I200"/>
    <mergeCell ref="J199:J200"/>
    <mergeCell ref="K199:K200"/>
    <mergeCell ref="L197:L198"/>
    <mergeCell ref="M197:M198"/>
    <mergeCell ref="N197:T198"/>
    <mergeCell ref="U197:V198"/>
    <mergeCell ref="W197:X198"/>
    <mergeCell ref="Y197:Y198"/>
    <mergeCell ref="Z197:Z198"/>
    <mergeCell ref="AA197:AA198"/>
    <mergeCell ref="B198:C198"/>
    <mergeCell ref="A197:A198"/>
    <mergeCell ref="D197:D198"/>
    <mergeCell ref="E197:E198"/>
    <mergeCell ref="F197:F198"/>
    <mergeCell ref="G197:G198"/>
    <mergeCell ref="H197:H198"/>
    <mergeCell ref="I197:I198"/>
    <mergeCell ref="J197:J198"/>
    <mergeCell ref="K197:K198"/>
    <mergeCell ref="L195:L196"/>
    <mergeCell ref="M195:M196"/>
    <mergeCell ref="N195:T196"/>
    <mergeCell ref="U195:V196"/>
    <mergeCell ref="W195:X196"/>
    <mergeCell ref="Y195:Y196"/>
    <mergeCell ref="Z195:Z196"/>
    <mergeCell ref="AA195:AA196"/>
    <mergeCell ref="B196:C196"/>
    <mergeCell ref="A195:A196"/>
    <mergeCell ref="D195:D196"/>
    <mergeCell ref="E195:E196"/>
    <mergeCell ref="F195:F196"/>
    <mergeCell ref="G195:G196"/>
    <mergeCell ref="H195:H196"/>
    <mergeCell ref="I195:I196"/>
    <mergeCell ref="J195:J196"/>
    <mergeCell ref="K195:K196"/>
    <mergeCell ref="L193:L194"/>
    <mergeCell ref="M193:M194"/>
    <mergeCell ref="N193:T194"/>
    <mergeCell ref="U193:V194"/>
    <mergeCell ref="W193:X194"/>
    <mergeCell ref="Y193:Y194"/>
    <mergeCell ref="Z193:Z194"/>
    <mergeCell ref="AA193:AA194"/>
    <mergeCell ref="B194:C194"/>
    <mergeCell ref="A193:A194"/>
    <mergeCell ref="D193:D194"/>
    <mergeCell ref="E193:E194"/>
    <mergeCell ref="F193:F194"/>
    <mergeCell ref="G193:G194"/>
    <mergeCell ref="H193:H194"/>
    <mergeCell ref="I193:I194"/>
    <mergeCell ref="J193:J194"/>
    <mergeCell ref="K193:K194"/>
    <mergeCell ref="L191:L192"/>
    <mergeCell ref="M191:M192"/>
    <mergeCell ref="N191:T192"/>
    <mergeCell ref="U191:V192"/>
    <mergeCell ref="W191:X192"/>
    <mergeCell ref="Y191:Y192"/>
    <mergeCell ref="Z191:Z192"/>
    <mergeCell ref="AA191:AA192"/>
    <mergeCell ref="B192:C192"/>
    <mergeCell ref="A191:A192"/>
    <mergeCell ref="D191:D192"/>
    <mergeCell ref="E191:E192"/>
    <mergeCell ref="F191:F192"/>
    <mergeCell ref="G191:G192"/>
    <mergeCell ref="H191:H192"/>
    <mergeCell ref="I191:I192"/>
    <mergeCell ref="J191:J192"/>
    <mergeCell ref="K191:K192"/>
    <mergeCell ref="G184:AA184"/>
    <mergeCell ref="A185:D185"/>
    <mergeCell ref="E185:AA185"/>
    <mergeCell ref="A187:G188"/>
    <mergeCell ref="A190:C190"/>
    <mergeCell ref="D190:F190"/>
    <mergeCell ref="H190:L190"/>
    <mergeCell ref="N190:T190"/>
    <mergeCell ref="U190:V190"/>
    <mergeCell ref="W190:X190"/>
    <mergeCell ref="Y190:AA190"/>
    <mergeCell ref="L182:L183"/>
    <mergeCell ref="M182:M183"/>
    <mergeCell ref="N182:T183"/>
    <mergeCell ref="U182:V183"/>
    <mergeCell ref="W182:X183"/>
    <mergeCell ref="Y182:Y183"/>
    <mergeCell ref="Z182:Z183"/>
    <mergeCell ref="AA182:AA183"/>
    <mergeCell ref="B183:C183"/>
    <mergeCell ref="A182:A183"/>
    <mergeCell ref="D182:D183"/>
    <mergeCell ref="E182:E183"/>
    <mergeCell ref="F182:F183"/>
    <mergeCell ref="G182:G183"/>
    <mergeCell ref="H182:H183"/>
    <mergeCell ref="I182:I183"/>
    <mergeCell ref="J182:J183"/>
    <mergeCell ref="K182:K183"/>
    <mergeCell ref="L180:L181"/>
    <mergeCell ref="M180:M181"/>
    <mergeCell ref="N180:T181"/>
    <mergeCell ref="U180:V181"/>
    <mergeCell ref="W180:X181"/>
    <mergeCell ref="Y180:Y181"/>
    <mergeCell ref="Z180:Z181"/>
    <mergeCell ref="AA180:AA181"/>
    <mergeCell ref="B181:C181"/>
    <mergeCell ref="A180:A181"/>
    <mergeCell ref="D180:D181"/>
    <mergeCell ref="E180:E181"/>
    <mergeCell ref="F180:F181"/>
    <mergeCell ref="G180:G181"/>
    <mergeCell ref="H180:H181"/>
    <mergeCell ref="I180:I181"/>
    <mergeCell ref="J180:J181"/>
    <mergeCell ref="K180:K181"/>
    <mergeCell ref="L178:L179"/>
    <mergeCell ref="M178:M179"/>
    <mergeCell ref="N178:T179"/>
    <mergeCell ref="U178:V179"/>
    <mergeCell ref="W178:X179"/>
    <mergeCell ref="Y178:Y179"/>
    <mergeCell ref="Z178:Z179"/>
    <mergeCell ref="AA178:AA179"/>
    <mergeCell ref="B179:C179"/>
    <mergeCell ref="A178:A179"/>
    <mergeCell ref="D178:D179"/>
    <mergeCell ref="E178:E179"/>
    <mergeCell ref="F178:F179"/>
    <mergeCell ref="G178:G179"/>
    <mergeCell ref="H178:H179"/>
    <mergeCell ref="I178:I179"/>
    <mergeCell ref="J178:J179"/>
    <mergeCell ref="K178:K179"/>
    <mergeCell ref="L176:L177"/>
    <mergeCell ref="M176:M177"/>
    <mergeCell ref="N176:T177"/>
    <mergeCell ref="U176:V177"/>
    <mergeCell ref="W176:X177"/>
    <mergeCell ref="Y176:Y177"/>
    <mergeCell ref="Z176:Z177"/>
    <mergeCell ref="AA176:AA177"/>
    <mergeCell ref="B177:C177"/>
    <mergeCell ref="A176:A177"/>
    <mergeCell ref="D176:D177"/>
    <mergeCell ref="E176:E177"/>
    <mergeCell ref="F176:F177"/>
    <mergeCell ref="G176:G177"/>
    <mergeCell ref="H176:H177"/>
    <mergeCell ref="I176:I177"/>
    <mergeCell ref="J176:J177"/>
    <mergeCell ref="K176:K177"/>
    <mergeCell ref="L174:L175"/>
    <mergeCell ref="M174:M175"/>
    <mergeCell ref="N174:T175"/>
    <mergeCell ref="U174:V175"/>
    <mergeCell ref="W174:X175"/>
    <mergeCell ref="Y174:Y175"/>
    <mergeCell ref="Z174:Z175"/>
    <mergeCell ref="AA174:AA175"/>
    <mergeCell ref="B175:C175"/>
    <mergeCell ref="A174:A175"/>
    <mergeCell ref="D174:D175"/>
    <mergeCell ref="E174:E175"/>
    <mergeCell ref="F174:F175"/>
    <mergeCell ref="G174:G175"/>
    <mergeCell ref="H174:H175"/>
    <mergeCell ref="I174:I175"/>
    <mergeCell ref="J174:J175"/>
    <mergeCell ref="K174:K175"/>
    <mergeCell ref="L172:L173"/>
    <mergeCell ref="M172:M173"/>
    <mergeCell ref="N172:T173"/>
    <mergeCell ref="U172:V173"/>
    <mergeCell ref="W172:X173"/>
    <mergeCell ref="Y172:Y173"/>
    <mergeCell ref="Z172:Z173"/>
    <mergeCell ref="AA172:AA173"/>
    <mergeCell ref="B173:C173"/>
    <mergeCell ref="A172:A173"/>
    <mergeCell ref="D172:D173"/>
    <mergeCell ref="E172:E173"/>
    <mergeCell ref="F172:F173"/>
    <mergeCell ref="G172:G173"/>
    <mergeCell ref="H172:H173"/>
    <mergeCell ref="I172:I173"/>
    <mergeCell ref="J172:J173"/>
    <mergeCell ref="K172:K173"/>
    <mergeCell ref="L170:L171"/>
    <mergeCell ref="M170:M171"/>
    <mergeCell ref="N170:T171"/>
    <mergeCell ref="U170:V171"/>
    <mergeCell ref="W170:X171"/>
    <mergeCell ref="Y170:Y171"/>
    <mergeCell ref="Z170:Z171"/>
    <mergeCell ref="AA170:AA171"/>
    <mergeCell ref="B171:C171"/>
    <mergeCell ref="A170:A171"/>
    <mergeCell ref="D170:D171"/>
    <mergeCell ref="E170:E171"/>
    <mergeCell ref="F170:F171"/>
    <mergeCell ref="G170:G171"/>
    <mergeCell ref="H170:H171"/>
    <mergeCell ref="I170:I171"/>
    <mergeCell ref="J170:J171"/>
    <mergeCell ref="K170:K171"/>
    <mergeCell ref="L168:L169"/>
    <mergeCell ref="M168:M169"/>
    <mergeCell ref="N168:T169"/>
    <mergeCell ref="U168:V169"/>
    <mergeCell ref="W168:X169"/>
    <mergeCell ref="Y168:Y169"/>
    <mergeCell ref="Z168:Z169"/>
    <mergeCell ref="AA168:AA169"/>
    <mergeCell ref="B169:C169"/>
    <mergeCell ref="A168:A169"/>
    <mergeCell ref="D168:D169"/>
    <mergeCell ref="E168:E169"/>
    <mergeCell ref="F168:F169"/>
    <mergeCell ref="G168:G169"/>
    <mergeCell ref="H168:H169"/>
    <mergeCell ref="I168:I169"/>
    <mergeCell ref="J168:J169"/>
    <mergeCell ref="K168:K169"/>
    <mergeCell ref="G161:AA161"/>
    <mergeCell ref="A162:D162"/>
    <mergeCell ref="E162:AA162"/>
    <mergeCell ref="A164:G165"/>
    <mergeCell ref="A167:C167"/>
    <mergeCell ref="D167:F167"/>
    <mergeCell ref="H167:L167"/>
    <mergeCell ref="N167:T167"/>
    <mergeCell ref="U167:V167"/>
    <mergeCell ref="W167:X167"/>
    <mergeCell ref="Y167:AA167"/>
    <mergeCell ref="L159:L160"/>
    <mergeCell ref="M159:M160"/>
    <mergeCell ref="N159:T160"/>
    <mergeCell ref="U159:V160"/>
    <mergeCell ref="W159:X160"/>
    <mergeCell ref="Y159:Y160"/>
    <mergeCell ref="Z159:Z160"/>
    <mergeCell ref="AA159:AA160"/>
    <mergeCell ref="B160:C160"/>
    <mergeCell ref="A159:A160"/>
    <mergeCell ref="D159:D160"/>
    <mergeCell ref="E159:E160"/>
    <mergeCell ref="F159:F160"/>
    <mergeCell ref="G159:G160"/>
    <mergeCell ref="H159:H160"/>
    <mergeCell ref="I159:I160"/>
    <mergeCell ref="J159:J160"/>
    <mergeCell ref="K159:K160"/>
    <mergeCell ref="L157:L158"/>
    <mergeCell ref="M157:M158"/>
    <mergeCell ref="N157:T158"/>
    <mergeCell ref="U157:V158"/>
    <mergeCell ref="W157:X158"/>
    <mergeCell ref="Y157:Y158"/>
    <mergeCell ref="Z157:Z158"/>
    <mergeCell ref="AA157:AA158"/>
    <mergeCell ref="B158:C158"/>
    <mergeCell ref="A157:A158"/>
    <mergeCell ref="D157:D158"/>
    <mergeCell ref="E157:E158"/>
    <mergeCell ref="F157:F158"/>
    <mergeCell ref="G157:G158"/>
    <mergeCell ref="H157:H158"/>
    <mergeCell ref="I157:I158"/>
    <mergeCell ref="J157:J158"/>
    <mergeCell ref="K157:K158"/>
    <mergeCell ref="L155:L156"/>
    <mergeCell ref="M155:M156"/>
    <mergeCell ref="N155:T156"/>
    <mergeCell ref="U155:V156"/>
    <mergeCell ref="W155:X156"/>
    <mergeCell ref="Y155:Y156"/>
    <mergeCell ref="Z155:Z156"/>
    <mergeCell ref="AA155:AA156"/>
    <mergeCell ref="B156:C156"/>
    <mergeCell ref="A155:A156"/>
    <mergeCell ref="D155:D156"/>
    <mergeCell ref="E155:E156"/>
    <mergeCell ref="F155:F156"/>
    <mergeCell ref="G155:G156"/>
    <mergeCell ref="H155:H156"/>
    <mergeCell ref="I155:I156"/>
    <mergeCell ref="J155:J156"/>
    <mergeCell ref="K155:K156"/>
    <mergeCell ref="L153:L154"/>
    <mergeCell ref="M153:M154"/>
    <mergeCell ref="N153:T154"/>
    <mergeCell ref="U153:V154"/>
    <mergeCell ref="W153:X154"/>
    <mergeCell ref="Y153:Y154"/>
    <mergeCell ref="Z153:Z154"/>
    <mergeCell ref="AA153:AA154"/>
    <mergeCell ref="B154:C154"/>
    <mergeCell ref="A153:A154"/>
    <mergeCell ref="D153:D154"/>
    <mergeCell ref="E153:E154"/>
    <mergeCell ref="F153:F154"/>
    <mergeCell ref="G153:G154"/>
    <mergeCell ref="H153:H154"/>
    <mergeCell ref="I153:I154"/>
    <mergeCell ref="J153:J154"/>
    <mergeCell ref="K153:K154"/>
    <mergeCell ref="L151:L152"/>
    <mergeCell ref="M151:M152"/>
    <mergeCell ref="N151:T152"/>
    <mergeCell ref="U151:V152"/>
    <mergeCell ref="W151:X152"/>
    <mergeCell ref="Y151:Y152"/>
    <mergeCell ref="Z151:Z152"/>
    <mergeCell ref="AA151:AA152"/>
    <mergeCell ref="B152:C152"/>
    <mergeCell ref="A151:A152"/>
    <mergeCell ref="D151:D152"/>
    <mergeCell ref="E151:E152"/>
    <mergeCell ref="F151:F152"/>
    <mergeCell ref="G151:G152"/>
    <mergeCell ref="H151:H152"/>
    <mergeCell ref="I151:I152"/>
    <mergeCell ref="J151:J152"/>
    <mergeCell ref="K151:K152"/>
    <mergeCell ref="L149:L150"/>
    <mergeCell ref="M149:M150"/>
    <mergeCell ref="N149:T150"/>
    <mergeCell ref="U149:V150"/>
    <mergeCell ref="W149:X150"/>
    <mergeCell ref="Y149:Y150"/>
    <mergeCell ref="Z149:Z150"/>
    <mergeCell ref="AA149:AA150"/>
    <mergeCell ref="B150:C150"/>
    <mergeCell ref="A149:A150"/>
    <mergeCell ref="D149:D150"/>
    <mergeCell ref="E149:E150"/>
    <mergeCell ref="F149:F150"/>
    <mergeCell ref="G149:G150"/>
    <mergeCell ref="H149:H150"/>
    <mergeCell ref="I149:I150"/>
    <mergeCell ref="J149:J150"/>
    <mergeCell ref="K149:K150"/>
    <mergeCell ref="L147:L148"/>
    <mergeCell ref="M147:M148"/>
    <mergeCell ref="N147:T148"/>
    <mergeCell ref="U147:V148"/>
    <mergeCell ref="W147:X148"/>
    <mergeCell ref="Y147:Y148"/>
    <mergeCell ref="Z147:Z148"/>
    <mergeCell ref="AA147:AA148"/>
    <mergeCell ref="B148:C148"/>
    <mergeCell ref="A147:A148"/>
    <mergeCell ref="D147:D148"/>
    <mergeCell ref="E147:E148"/>
    <mergeCell ref="F147:F148"/>
    <mergeCell ref="G147:G148"/>
    <mergeCell ref="H147:H148"/>
    <mergeCell ref="I147:I148"/>
    <mergeCell ref="J147:J148"/>
    <mergeCell ref="K147:K148"/>
    <mergeCell ref="L145:L146"/>
    <mergeCell ref="M145:M146"/>
    <mergeCell ref="N145:T146"/>
    <mergeCell ref="U145:V146"/>
    <mergeCell ref="W145:X146"/>
    <mergeCell ref="Y145:Y146"/>
    <mergeCell ref="Z145:Z146"/>
    <mergeCell ref="AA145:AA146"/>
    <mergeCell ref="B146:C146"/>
    <mergeCell ref="A145:A146"/>
    <mergeCell ref="D145:D146"/>
    <mergeCell ref="E145:E146"/>
    <mergeCell ref="F145:F146"/>
    <mergeCell ref="G145:G146"/>
    <mergeCell ref="H145:H146"/>
    <mergeCell ref="I145:I146"/>
    <mergeCell ref="J145:J146"/>
    <mergeCell ref="K145:K146"/>
    <mergeCell ref="G138:AA138"/>
    <mergeCell ref="A139:D139"/>
    <mergeCell ref="E139:AA139"/>
    <mergeCell ref="A141:G142"/>
    <mergeCell ref="A144:C144"/>
    <mergeCell ref="D144:F144"/>
    <mergeCell ref="H144:L144"/>
    <mergeCell ref="N144:T144"/>
    <mergeCell ref="U144:V144"/>
    <mergeCell ref="W144:X144"/>
    <mergeCell ref="Y144:AA144"/>
    <mergeCell ref="L136:L137"/>
    <mergeCell ref="M136:M137"/>
    <mergeCell ref="N136:T137"/>
    <mergeCell ref="U136:V137"/>
    <mergeCell ref="W136:X137"/>
    <mergeCell ref="Y136:Y137"/>
    <mergeCell ref="Z136:Z137"/>
    <mergeCell ref="AA136:AA137"/>
    <mergeCell ref="B137:C137"/>
    <mergeCell ref="A136:A137"/>
    <mergeCell ref="D136:D137"/>
    <mergeCell ref="E136:E137"/>
    <mergeCell ref="F136:F137"/>
    <mergeCell ref="G136:G137"/>
    <mergeCell ref="H136:H137"/>
    <mergeCell ref="I136:I137"/>
    <mergeCell ref="J136:J137"/>
    <mergeCell ref="K136:K137"/>
    <mergeCell ref="L134:L135"/>
    <mergeCell ref="M134:M135"/>
    <mergeCell ref="N134:T135"/>
    <mergeCell ref="U134:V135"/>
    <mergeCell ref="W134:X135"/>
    <mergeCell ref="Y134:Y135"/>
    <mergeCell ref="Z134:Z135"/>
    <mergeCell ref="AA134:AA135"/>
    <mergeCell ref="B135:C135"/>
    <mergeCell ref="A134:A135"/>
    <mergeCell ref="D134:D135"/>
    <mergeCell ref="E134:E135"/>
    <mergeCell ref="F134:F135"/>
    <mergeCell ref="G134:G135"/>
    <mergeCell ref="H134:H135"/>
    <mergeCell ref="I134:I135"/>
    <mergeCell ref="J134:J135"/>
    <mergeCell ref="K134:K135"/>
    <mergeCell ref="L132:L133"/>
    <mergeCell ref="M132:M133"/>
    <mergeCell ref="N132:T133"/>
    <mergeCell ref="U132:V133"/>
    <mergeCell ref="W132:X133"/>
    <mergeCell ref="Y132:Y133"/>
    <mergeCell ref="Z132:Z133"/>
    <mergeCell ref="AA132:AA133"/>
    <mergeCell ref="B133:C133"/>
    <mergeCell ref="A132:A133"/>
    <mergeCell ref="D132:D133"/>
    <mergeCell ref="E132:E133"/>
    <mergeCell ref="F132:F133"/>
    <mergeCell ref="G132:G133"/>
    <mergeCell ref="H132:H133"/>
    <mergeCell ref="I132:I133"/>
    <mergeCell ref="J132:J133"/>
    <mergeCell ref="K132:K133"/>
    <mergeCell ref="L130:L131"/>
    <mergeCell ref="M130:M131"/>
    <mergeCell ref="N130:T131"/>
    <mergeCell ref="U130:V131"/>
    <mergeCell ref="W130:X131"/>
    <mergeCell ref="Y130:Y131"/>
    <mergeCell ref="Z130:Z131"/>
    <mergeCell ref="AA130:AA131"/>
    <mergeCell ref="B131:C131"/>
    <mergeCell ref="A130:A131"/>
    <mergeCell ref="D130:D131"/>
    <mergeCell ref="E130:E131"/>
    <mergeCell ref="F130:F131"/>
    <mergeCell ref="G130:G131"/>
    <mergeCell ref="H130:H131"/>
    <mergeCell ref="I130:I131"/>
    <mergeCell ref="J130:J131"/>
    <mergeCell ref="K130:K131"/>
    <mergeCell ref="L128:L129"/>
    <mergeCell ref="M128:M129"/>
    <mergeCell ref="N128:T129"/>
    <mergeCell ref="U128:V129"/>
    <mergeCell ref="W128:X129"/>
    <mergeCell ref="Y128:Y129"/>
    <mergeCell ref="Z128:Z129"/>
    <mergeCell ref="AA128:AA129"/>
    <mergeCell ref="B129:C129"/>
    <mergeCell ref="A128:A129"/>
    <mergeCell ref="D128:D129"/>
    <mergeCell ref="E128:E129"/>
    <mergeCell ref="F128:F129"/>
    <mergeCell ref="G128:G129"/>
    <mergeCell ref="H128:H129"/>
    <mergeCell ref="I128:I129"/>
    <mergeCell ref="J128:J129"/>
    <mergeCell ref="K128:K129"/>
    <mergeCell ref="L126:L127"/>
    <mergeCell ref="M126:M127"/>
    <mergeCell ref="N126:T127"/>
    <mergeCell ref="U126:V127"/>
    <mergeCell ref="W126:X127"/>
    <mergeCell ref="Y126:Y127"/>
    <mergeCell ref="Z126:Z127"/>
    <mergeCell ref="AA126:AA127"/>
    <mergeCell ref="B127:C127"/>
    <mergeCell ref="A126:A127"/>
    <mergeCell ref="D126:D127"/>
    <mergeCell ref="E126:E127"/>
    <mergeCell ref="F126:F127"/>
    <mergeCell ref="G126:G127"/>
    <mergeCell ref="H126:H127"/>
    <mergeCell ref="I126:I127"/>
    <mergeCell ref="J126:J127"/>
    <mergeCell ref="K126:K127"/>
    <mergeCell ref="A124:A125"/>
    <mergeCell ref="D124:D125"/>
    <mergeCell ref="E124:E125"/>
    <mergeCell ref="F124:F125"/>
    <mergeCell ref="G124:G125"/>
    <mergeCell ref="H124:H125"/>
    <mergeCell ref="I124:I125"/>
    <mergeCell ref="J124:J125"/>
    <mergeCell ref="K124:K125"/>
    <mergeCell ref="L124:L125"/>
    <mergeCell ref="M124:M125"/>
    <mergeCell ref="N124:T125"/>
    <mergeCell ref="U124:V125"/>
    <mergeCell ref="W124:X125"/>
    <mergeCell ref="Y124:Y125"/>
    <mergeCell ref="Z124:Z125"/>
    <mergeCell ref="AA124:AA125"/>
    <mergeCell ref="B125:C125"/>
    <mergeCell ref="G113:G114"/>
    <mergeCell ref="H113:H114"/>
    <mergeCell ref="A118:G119"/>
    <mergeCell ref="A121:C121"/>
    <mergeCell ref="D121:F121"/>
    <mergeCell ref="H121:L121"/>
    <mergeCell ref="N121:T121"/>
    <mergeCell ref="U121:V121"/>
    <mergeCell ref="W121:X121"/>
    <mergeCell ref="Y121:AA121"/>
    <mergeCell ref="A122:A123"/>
    <mergeCell ref="D122:D123"/>
    <mergeCell ref="E122:E123"/>
    <mergeCell ref="F122:F123"/>
    <mergeCell ref="G122:G123"/>
    <mergeCell ref="H122:H123"/>
    <mergeCell ref="I122:I123"/>
    <mergeCell ref="J122:J123"/>
    <mergeCell ref="K122:K123"/>
    <mergeCell ref="L122:L123"/>
    <mergeCell ref="M122:M123"/>
    <mergeCell ref="N122:T123"/>
    <mergeCell ref="U122:V123"/>
    <mergeCell ref="W122:X123"/>
    <mergeCell ref="Y122:Y123"/>
    <mergeCell ref="Z122:Z123"/>
    <mergeCell ref="AA122:AA123"/>
    <mergeCell ref="B123:C123"/>
    <mergeCell ref="U111:V112"/>
    <mergeCell ref="W111:X112"/>
    <mergeCell ref="Y111:Y112"/>
    <mergeCell ref="Z109:Z110"/>
    <mergeCell ref="AA109:AA110"/>
    <mergeCell ref="B110:C110"/>
    <mergeCell ref="I109:I110"/>
    <mergeCell ref="J109:J110"/>
    <mergeCell ref="K109:K110"/>
    <mergeCell ref="L109:L110"/>
    <mergeCell ref="M109:M110"/>
    <mergeCell ref="N109:T110"/>
    <mergeCell ref="D109:D110"/>
    <mergeCell ref="G115:AA115"/>
    <mergeCell ref="A116:D116"/>
    <mergeCell ref="E116:AA116"/>
    <mergeCell ref="U113:V114"/>
    <mergeCell ref="W113:X114"/>
    <mergeCell ref="Y113:Y114"/>
    <mergeCell ref="Z113:Z114"/>
    <mergeCell ref="AA113:AA114"/>
    <mergeCell ref="B114:C114"/>
    <mergeCell ref="I113:I114"/>
    <mergeCell ref="J113:J114"/>
    <mergeCell ref="K113:K114"/>
    <mergeCell ref="L113:L114"/>
    <mergeCell ref="M113:M114"/>
    <mergeCell ref="N113:T114"/>
    <mergeCell ref="A113:A114"/>
    <mergeCell ref="D113:D114"/>
    <mergeCell ref="E113:E114"/>
    <mergeCell ref="F113:F114"/>
    <mergeCell ref="B108:C108"/>
    <mergeCell ref="I107:I108"/>
    <mergeCell ref="J107:J108"/>
    <mergeCell ref="K107:K108"/>
    <mergeCell ref="L107:L108"/>
    <mergeCell ref="M107:M108"/>
    <mergeCell ref="N107:T108"/>
    <mergeCell ref="A107:A108"/>
    <mergeCell ref="D107:D108"/>
    <mergeCell ref="E107:E108"/>
    <mergeCell ref="F107:F108"/>
    <mergeCell ref="G107:G108"/>
    <mergeCell ref="H107:H108"/>
    <mergeCell ref="Z111:Z112"/>
    <mergeCell ref="AA111:AA112"/>
    <mergeCell ref="B112:C112"/>
    <mergeCell ref="I111:I112"/>
    <mergeCell ref="J111:J112"/>
    <mergeCell ref="K111:K112"/>
    <mergeCell ref="L111:L112"/>
    <mergeCell ref="M111:M112"/>
    <mergeCell ref="N111:T112"/>
    <mergeCell ref="A111:A112"/>
    <mergeCell ref="D111:D112"/>
    <mergeCell ref="E111:E112"/>
    <mergeCell ref="F111:F112"/>
    <mergeCell ref="G111:G112"/>
    <mergeCell ref="H111:H112"/>
    <mergeCell ref="U109:V110"/>
    <mergeCell ref="W109:X110"/>
    <mergeCell ref="Y109:Y110"/>
    <mergeCell ref="A109:A110"/>
    <mergeCell ref="U107:V108"/>
    <mergeCell ref="W107:X108"/>
    <mergeCell ref="AA105:AA106"/>
    <mergeCell ref="H105:H106"/>
    <mergeCell ref="I105:I106"/>
    <mergeCell ref="J105:J106"/>
    <mergeCell ref="K105:K106"/>
    <mergeCell ref="L105:L106"/>
    <mergeCell ref="M105:M106"/>
    <mergeCell ref="Z103:Z104"/>
    <mergeCell ref="AA103:AA104"/>
    <mergeCell ref="H103:H104"/>
    <mergeCell ref="I103:I104"/>
    <mergeCell ref="Z101:Z102"/>
    <mergeCell ref="Z105:Z106"/>
    <mergeCell ref="E109:E110"/>
    <mergeCell ref="F109:F110"/>
    <mergeCell ref="G109:G110"/>
    <mergeCell ref="H109:H110"/>
    <mergeCell ref="Y107:Y108"/>
    <mergeCell ref="Z107:Z108"/>
    <mergeCell ref="AA107:AA108"/>
    <mergeCell ref="A105:A106"/>
    <mergeCell ref="D105:D106"/>
    <mergeCell ref="E105:E106"/>
    <mergeCell ref="F105:F106"/>
    <mergeCell ref="G105:G106"/>
    <mergeCell ref="B106:C106"/>
    <mergeCell ref="N103:T104"/>
    <mergeCell ref="U103:V104"/>
    <mergeCell ref="Y105:Y106"/>
    <mergeCell ref="W103:X104"/>
    <mergeCell ref="Y103:Y104"/>
    <mergeCell ref="J103:J104"/>
    <mergeCell ref="K103:K104"/>
    <mergeCell ref="L103:L104"/>
    <mergeCell ref="M103:M104"/>
    <mergeCell ref="A103:A104"/>
    <mergeCell ref="D103:D104"/>
    <mergeCell ref="E103:E104"/>
    <mergeCell ref="F103:F104"/>
    <mergeCell ref="G103:G104"/>
    <mergeCell ref="B104:C104"/>
    <mergeCell ref="N105:T106"/>
    <mergeCell ref="U105:V106"/>
    <mergeCell ref="W105:X106"/>
    <mergeCell ref="L99:L100"/>
    <mergeCell ref="M99:M100"/>
    <mergeCell ref="N99:T100"/>
    <mergeCell ref="U99:V100"/>
    <mergeCell ref="W99:X100"/>
    <mergeCell ref="Y99:Y100"/>
    <mergeCell ref="W101:X102"/>
    <mergeCell ref="Y101:Y102"/>
    <mergeCell ref="AA101:AA102"/>
    <mergeCell ref="B102:C102"/>
    <mergeCell ref="N101:T102"/>
    <mergeCell ref="U101:V102"/>
    <mergeCell ref="A99:A100"/>
    <mergeCell ref="D99:D100"/>
    <mergeCell ref="E99:E100"/>
    <mergeCell ref="F99:F100"/>
    <mergeCell ref="G99:G100"/>
    <mergeCell ref="H99:H100"/>
    <mergeCell ref="I99:I100"/>
    <mergeCell ref="J99:J100"/>
    <mergeCell ref="K99:K100"/>
    <mergeCell ref="J101:J102"/>
    <mergeCell ref="K101:K102"/>
    <mergeCell ref="L101:L102"/>
    <mergeCell ref="M101:M102"/>
    <mergeCell ref="Z99:Z100"/>
    <mergeCell ref="AA99:AA100"/>
    <mergeCell ref="B100:C100"/>
    <mergeCell ref="A101:A102"/>
    <mergeCell ref="D101:D102"/>
    <mergeCell ref="E101:E102"/>
    <mergeCell ref="F101:F102"/>
    <mergeCell ref="G92:AA92"/>
    <mergeCell ref="A93:D93"/>
    <mergeCell ref="E93:AA93"/>
    <mergeCell ref="A95:G96"/>
    <mergeCell ref="A98:C98"/>
    <mergeCell ref="D98:F98"/>
    <mergeCell ref="H98:L98"/>
    <mergeCell ref="N98:T98"/>
    <mergeCell ref="U98:V98"/>
    <mergeCell ref="W98:X98"/>
    <mergeCell ref="Y98:AA98"/>
    <mergeCell ref="Z90:Z91"/>
    <mergeCell ref="AA90:AA91"/>
    <mergeCell ref="B91:C91"/>
    <mergeCell ref="I90:I91"/>
    <mergeCell ref="J90:J91"/>
    <mergeCell ref="K90:K91"/>
    <mergeCell ref="L90:L91"/>
    <mergeCell ref="M90:M91"/>
    <mergeCell ref="N90:T91"/>
    <mergeCell ref="A90:A91"/>
    <mergeCell ref="D90:D91"/>
    <mergeCell ref="E90:E91"/>
    <mergeCell ref="F90:F91"/>
    <mergeCell ref="G90:G91"/>
    <mergeCell ref="H90:H91"/>
    <mergeCell ref="G101:G102"/>
    <mergeCell ref="H101:H102"/>
    <mergeCell ref="I101:I102"/>
    <mergeCell ref="U88:V89"/>
    <mergeCell ref="W88:X89"/>
    <mergeCell ref="Y88:Y89"/>
    <mergeCell ref="A88:A89"/>
    <mergeCell ref="U90:V91"/>
    <mergeCell ref="W90:X91"/>
    <mergeCell ref="Y90:Y91"/>
    <mergeCell ref="Z88:Z89"/>
    <mergeCell ref="AA88:AA89"/>
    <mergeCell ref="B89:C89"/>
    <mergeCell ref="I88:I89"/>
    <mergeCell ref="J88:J89"/>
    <mergeCell ref="K88:K89"/>
    <mergeCell ref="L88:L89"/>
    <mergeCell ref="M88:M89"/>
    <mergeCell ref="N88:T89"/>
    <mergeCell ref="D88:D89"/>
    <mergeCell ref="E88:E89"/>
    <mergeCell ref="F88:F89"/>
    <mergeCell ref="G88:G89"/>
    <mergeCell ref="H88:H89"/>
    <mergeCell ref="Z86:Z87"/>
    <mergeCell ref="AA86:AA87"/>
    <mergeCell ref="B87:C87"/>
    <mergeCell ref="I86:I87"/>
    <mergeCell ref="J86:J87"/>
    <mergeCell ref="K86:K87"/>
    <mergeCell ref="L86:L87"/>
    <mergeCell ref="M86:M87"/>
    <mergeCell ref="N86:T87"/>
    <mergeCell ref="A86:A87"/>
    <mergeCell ref="D86:D87"/>
    <mergeCell ref="E86:E87"/>
    <mergeCell ref="F86:F87"/>
    <mergeCell ref="G86:G87"/>
    <mergeCell ref="H86:H87"/>
    <mergeCell ref="U84:V85"/>
    <mergeCell ref="W84:X85"/>
    <mergeCell ref="Y84:Y85"/>
    <mergeCell ref="A84:A85"/>
    <mergeCell ref="U86:V87"/>
    <mergeCell ref="W86:X87"/>
    <mergeCell ref="Y86:Y87"/>
    <mergeCell ref="Z84:Z85"/>
    <mergeCell ref="AA84:AA85"/>
    <mergeCell ref="B85:C85"/>
    <mergeCell ref="I84:I85"/>
    <mergeCell ref="J84:J85"/>
    <mergeCell ref="K84:K85"/>
    <mergeCell ref="L84:L85"/>
    <mergeCell ref="M84:M85"/>
    <mergeCell ref="N84:T85"/>
    <mergeCell ref="D84:D85"/>
    <mergeCell ref="E84:E85"/>
    <mergeCell ref="F84:F85"/>
    <mergeCell ref="G84:G85"/>
    <mergeCell ref="H84:H85"/>
    <mergeCell ref="W82:X83"/>
    <mergeCell ref="Y82:Y83"/>
    <mergeCell ref="Z82:Z83"/>
    <mergeCell ref="AA82:AA83"/>
    <mergeCell ref="H82:H83"/>
    <mergeCell ref="I82:I83"/>
    <mergeCell ref="J82:J83"/>
    <mergeCell ref="K82:K83"/>
    <mergeCell ref="L82:L83"/>
    <mergeCell ref="M82:M83"/>
    <mergeCell ref="N82:T83"/>
    <mergeCell ref="U82:V83"/>
    <mergeCell ref="L80:L81"/>
    <mergeCell ref="M80:M81"/>
    <mergeCell ref="A82:A83"/>
    <mergeCell ref="D82:D83"/>
    <mergeCell ref="E82:E83"/>
    <mergeCell ref="F82:F83"/>
    <mergeCell ref="G82:G83"/>
    <mergeCell ref="B83:C83"/>
    <mergeCell ref="B81:C81"/>
    <mergeCell ref="A80:A81"/>
    <mergeCell ref="D80:D81"/>
    <mergeCell ref="E80:E81"/>
    <mergeCell ref="F80:F81"/>
    <mergeCell ref="G80:G81"/>
    <mergeCell ref="H80:H81"/>
    <mergeCell ref="I80:I81"/>
    <mergeCell ref="J80:J81"/>
    <mergeCell ref="K80:K81"/>
    <mergeCell ref="Y76:Y77"/>
    <mergeCell ref="W78:X79"/>
    <mergeCell ref="Y78:Y79"/>
    <mergeCell ref="B79:C79"/>
    <mergeCell ref="A76:A77"/>
    <mergeCell ref="D76:D77"/>
    <mergeCell ref="E76:E77"/>
    <mergeCell ref="B77:C77"/>
    <mergeCell ref="A78:A79"/>
    <mergeCell ref="D78:D79"/>
    <mergeCell ref="E78:E79"/>
    <mergeCell ref="Z78:Z79"/>
    <mergeCell ref="N80:T81"/>
    <mergeCell ref="U80:V81"/>
    <mergeCell ref="W80:X81"/>
    <mergeCell ref="Y80:Y81"/>
    <mergeCell ref="Z80:Z81"/>
    <mergeCell ref="F78:F79"/>
    <mergeCell ref="G78:G79"/>
    <mergeCell ref="H78:H79"/>
    <mergeCell ref="I78:I79"/>
    <mergeCell ref="L76:L77"/>
    <mergeCell ref="M76:M77"/>
    <mergeCell ref="N76:T77"/>
    <mergeCell ref="U76:V77"/>
    <mergeCell ref="W76:X77"/>
    <mergeCell ref="AA80:AA81"/>
    <mergeCell ref="AA78:AA79"/>
    <mergeCell ref="N78:T79"/>
    <mergeCell ref="U78:V79"/>
    <mergeCell ref="F76:F77"/>
    <mergeCell ref="G76:G77"/>
    <mergeCell ref="H76:H77"/>
    <mergeCell ref="I76:I77"/>
    <mergeCell ref="J76:J77"/>
    <mergeCell ref="K76:K77"/>
    <mergeCell ref="J78:J79"/>
    <mergeCell ref="K78:K79"/>
    <mergeCell ref="L78:L79"/>
    <mergeCell ref="M78:M79"/>
    <mergeCell ref="Z76:Z77"/>
    <mergeCell ref="AA76:AA77"/>
    <mergeCell ref="G69:AA69"/>
    <mergeCell ref="A70:D70"/>
    <mergeCell ref="E70:AA70"/>
    <mergeCell ref="A72:G73"/>
    <mergeCell ref="A75:C75"/>
    <mergeCell ref="D75:F75"/>
    <mergeCell ref="H75:L75"/>
    <mergeCell ref="N75:T75"/>
    <mergeCell ref="U75:V75"/>
    <mergeCell ref="W75:X75"/>
    <mergeCell ref="Y75:AA75"/>
    <mergeCell ref="Z67:Z68"/>
    <mergeCell ref="AA67:AA68"/>
    <mergeCell ref="B68:C68"/>
    <mergeCell ref="I67:I68"/>
    <mergeCell ref="J67:J68"/>
    <mergeCell ref="K67:K68"/>
    <mergeCell ref="L67:L68"/>
    <mergeCell ref="M67:M68"/>
    <mergeCell ref="N67:T68"/>
    <mergeCell ref="A67:A68"/>
    <mergeCell ref="D67:D68"/>
    <mergeCell ref="E67:E68"/>
    <mergeCell ref="F67:F68"/>
    <mergeCell ref="G67:G68"/>
    <mergeCell ref="H67:H68"/>
    <mergeCell ref="U65:V66"/>
    <mergeCell ref="W65:X66"/>
    <mergeCell ref="Y65:Y66"/>
    <mergeCell ref="A65:A66"/>
    <mergeCell ref="U67:V68"/>
    <mergeCell ref="W67:X68"/>
    <mergeCell ref="Y67:Y68"/>
    <mergeCell ref="Z65:Z66"/>
    <mergeCell ref="AA65:AA66"/>
    <mergeCell ref="B66:C66"/>
    <mergeCell ref="I65:I66"/>
    <mergeCell ref="J65:J66"/>
    <mergeCell ref="K65:K66"/>
    <mergeCell ref="L65:L66"/>
    <mergeCell ref="M65:M66"/>
    <mergeCell ref="N65:T66"/>
    <mergeCell ref="D65:D66"/>
    <mergeCell ref="E65:E66"/>
    <mergeCell ref="F65:F66"/>
    <mergeCell ref="G65:G66"/>
    <mergeCell ref="H65:H66"/>
    <mergeCell ref="Z63:Z64"/>
    <mergeCell ref="AA63:AA64"/>
    <mergeCell ref="B64:C64"/>
    <mergeCell ref="I63:I64"/>
    <mergeCell ref="J63:J64"/>
    <mergeCell ref="K63:K64"/>
    <mergeCell ref="L63:L64"/>
    <mergeCell ref="M63:M64"/>
    <mergeCell ref="N63:T64"/>
    <mergeCell ref="A63:A64"/>
    <mergeCell ref="D63:D64"/>
    <mergeCell ref="E63:E64"/>
    <mergeCell ref="F63:F64"/>
    <mergeCell ref="G63:G64"/>
    <mergeCell ref="H63:H64"/>
    <mergeCell ref="U61:V62"/>
    <mergeCell ref="W61:X62"/>
    <mergeCell ref="Y61:Y62"/>
    <mergeCell ref="A61:A62"/>
    <mergeCell ref="U63:V64"/>
    <mergeCell ref="W63:X64"/>
    <mergeCell ref="Y63:Y64"/>
    <mergeCell ref="Z61:Z62"/>
    <mergeCell ref="AA61:AA62"/>
    <mergeCell ref="B62:C62"/>
    <mergeCell ref="I61:I62"/>
    <mergeCell ref="J61:J62"/>
    <mergeCell ref="K61:K62"/>
    <mergeCell ref="L61:L62"/>
    <mergeCell ref="M61:M62"/>
    <mergeCell ref="N61:T62"/>
    <mergeCell ref="D61:D62"/>
    <mergeCell ref="E61:E62"/>
    <mergeCell ref="F61:F62"/>
    <mergeCell ref="G61:G62"/>
    <mergeCell ref="H61:H62"/>
    <mergeCell ref="W59:X60"/>
    <mergeCell ref="Y59:Y60"/>
    <mergeCell ref="Z59:Z60"/>
    <mergeCell ref="AA59:AA60"/>
    <mergeCell ref="H59:H60"/>
    <mergeCell ref="I59:I60"/>
    <mergeCell ref="J59:J60"/>
    <mergeCell ref="K59:K60"/>
    <mergeCell ref="L59:L60"/>
    <mergeCell ref="M59:M60"/>
    <mergeCell ref="N59:T60"/>
    <mergeCell ref="U59:V60"/>
    <mergeCell ref="L57:L58"/>
    <mergeCell ref="M57:M58"/>
    <mergeCell ref="A59:A60"/>
    <mergeCell ref="D59:D60"/>
    <mergeCell ref="E59:E60"/>
    <mergeCell ref="F59:F60"/>
    <mergeCell ref="G59:G60"/>
    <mergeCell ref="B60:C60"/>
    <mergeCell ref="B58:C58"/>
    <mergeCell ref="A57:A58"/>
    <mergeCell ref="D57:D58"/>
    <mergeCell ref="E57:E58"/>
    <mergeCell ref="F57:F58"/>
    <mergeCell ref="G57:G58"/>
    <mergeCell ref="H57:H58"/>
    <mergeCell ref="I57:I58"/>
    <mergeCell ref="J57:J58"/>
    <mergeCell ref="K57:K58"/>
    <mergeCell ref="Y53:Y54"/>
    <mergeCell ref="W55:X56"/>
    <mergeCell ref="Y55:Y56"/>
    <mergeCell ref="B56:C56"/>
    <mergeCell ref="A53:A54"/>
    <mergeCell ref="D53:D54"/>
    <mergeCell ref="E53:E54"/>
    <mergeCell ref="B54:C54"/>
    <mergeCell ref="A55:A56"/>
    <mergeCell ref="D55:D56"/>
    <mergeCell ref="E55:E56"/>
    <mergeCell ref="Z55:Z56"/>
    <mergeCell ref="N57:T58"/>
    <mergeCell ref="U57:V58"/>
    <mergeCell ref="W57:X58"/>
    <mergeCell ref="Y57:Y58"/>
    <mergeCell ref="Z57:Z58"/>
    <mergeCell ref="F55:F56"/>
    <mergeCell ref="G55:G56"/>
    <mergeCell ref="H55:H56"/>
    <mergeCell ref="I55:I56"/>
    <mergeCell ref="L53:L54"/>
    <mergeCell ref="M53:M54"/>
    <mergeCell ref="N53:T54"/>
    <mergeCell ref="U53:V54"/>
    <mergeCell ref="W53:X54"/>
    <mergeCell ref="AA57:AA58"/>
    <mergeCell ref="AA55:AA56"/>
    <mergeCell ref="N55:T56"/>
    <mergeCell ref="U55:V56"/>
    <mergeCell ref="F53:F54"/>
    <mergeCell ref="G53:G54"/>
    <mergeCell ref="H53:H54"/>
    <mergeCell ref="I53:I54"/>
    <mergeCell ref="J53:J54"/>
    <mergeCell ref="K53:K54"/>
    <mergeCell ref="J55:J56"/>
    <mergeCell ref="K55:K56"/>
    <mergeCell ref="L55:L56"/>
    <mergeCell ref="M55:M56"/>
    <mergeCell ref="Z53:Z54"/>
    <mergeCell ref="AA53:AA54"/>
    <mergeCell ref="G46:AA46"/>
    <mergeCell ref="A47:D47"/>
    <mergeCell ref="E47:AA47"/>
    <mergeCell ref="A49:G50"/>
    <mergeCell ref="A52:C52"/>
    <mergeCell ref="D52:F52"/>
    <mergeCell ref="H52:L52"/>
    <mergeCell ref="N52:T52"/>
    <mergeCell ref="U52:V52"/>
    <mergeCell ref="W52:X52"/>
    <mergeCell ref="Y52:AA52"/>
    <mergeCell ref="Z44:Z45"/>
    <mergeCell ref="AA44:AA45"/>
    <mergeCell ref="B45:C45"/>
    <mergeCell ref="I44:I45"/>
    <mergeCell ref="J44:J45"/>
    <mergeCell ref="K44:K45"/>
    <mergeCell ref="L44:L45"/>
    <mergeCell ref="M44:M45"/>
    <mergeCell ref="N44:T45"/>
    <mergeCell ref="A44:A45"/>
    <mergeCell ref="D44:D45"/>
    <mergeCell ref="E44:E45"/>
    <mergeCell ref="F44:F45"/>
    <mergeCell ref="G44:G45"/>
    <mergeCell ref="H44:H45"/>
    <mergeCell ref="U42:V43"/>
    <mergeCell ref="W42:X43"/>
    <mergeCell ref="Y42:Y43"/>
    <mergeCell ref="A42:A43"/>
    <mergeCell ref="U44:V45"/>
    <mergeCell ref="W44:X45"/>
    <mergeCell ref="Y44:Y45"/>
    <mergeCell ref="Z42:Z43"/>
    <mergeCell ref="AA42:AA43"/>
    <mergeCell ref="B43:C43"/>
    <mergeCell ref="I42:I43"/>
    <mergeCell ref="J42:J43"/>
    <mergeCell ref="K42:K43"/>
    <mergeCell ref="L42:L43"/>
    <mergeCell ref="M42:M43"/>
    <mergeCell ref="N42:T43"/>
    <mergeCell ref="D42:D43"/>
    <mergeCell ref="E42:E43"/>
    <mergeCell ref="F42:F43"/>
    <mergeCell ref="G42:G43"/>
    <mergeCell ref="H42:H43"/>
    <mergeCell ref="Z40:Z41"/>
    <mergeCell ref="AA40:AA41"/>
    <mergeCell ref="B41:C41"/>
    <mergeCell ref="I40:I41"/>
    <mergeCell ref="J40:J41"/>
    <mergeCell ref="K40:K41"/>
    <mergeCell ref="L40:L41"/>
    <mergeCell ref="M40:M41"/>
    <mergeCell ref="N40:T41"/>
    <mergeCell ref="A40:A41"/>
    <mergeCell ref="D40:D41"/>
    <mergeCell ref="E40:E41"/>
    <mergeCell ref="F40:F41"/>
    <mergeCell ref="G40:G41"/>
    <mergeCell ref="H40:H41"/>
    <mergeCell ref="U38:V39"/>
    <mergeCell ref="W38:X39"/>
    <mergeCell ref="Y38:Y39"/>
    <mergeCell ref="A38:A39"/>
    <mergeCell ref="U40:V41"/>
    <mergeCell ref="W40:X41"/>
    <mergeCell ref="Y40:Y41"/>
    <mergeCell ref="Z38:Z39"/>
    <mergeCell ref="AA38:AA39"/>
    <mergeCell ref="B39:C39"/>
    <mergeCell ref="I38:I39"/>
    <mergeCell ref="J38:J39"/>
    <mergeCell ref="K38:K39"/>
    <mergeCell ref="L38:L39"/>
    <mergeCell ref="M38:M39"/>
    <mergeCell ref="N38:T39"/>
    <mergeCell ref="D38:D39"/>
    <mergeCell ref="E38:E39"/>
    <mergeCell ref="F38:F39"/>
    <mergeCell ref="G38:G39"/>
    <mergeCell ref="H38:H39"/>
    <mergeCell ref="W36:X37"/>
    <mergeCell ref="Y36:Y37"/>
    <mergeCell ref="Z36:Z37"/>
    <mergeCell ref="AA36:AA37"/>
    <mergeCell ref="H36:H37"/>
    <mergeCell ref="I36:I37"/>
    <mergeCell ref="J36:J37"/>
    <mergeCell ref="K36:K37"/>
    <mergeCell ref="L36:L37"/>
    <mergeCell ref="M36:M37"/>
    <mergeCell ref="N36:T37"/>
    <mergeCell ref="U36:V37"/>
    <mergeCell ref="L34:L35"/>
    <mergeCell ref="M34:M35"/>
    <mergeCell ref="A36:A37"/>
    <mergeCell ref="D36:D37"/>
    <mergeCell ref="E36:E37"/>
    <mergeCell ref="F36:F37"/>
    <mergeCell ref="G36:G37"/>
    <mergeCell ref="B37:C37"/>
    <mergeCell ref="B35:C35"/>
    <mergeCell ref="A34:A35"/>
    <mergeCell ref="D34:D35"/>
    <mergeCell ref="E34:E35"/>
    <mergeCell ref="F34:F35"/>
    <mergeCell ref="G34:G35"/>
    <mergeCell ref="H34:H35"/>
    <mergeCell ref="I34:I35"/>
    <mergeCell ref="J34:J35"/>
    <mergeCell ref="K34:K35"/>
    <mergeCell ref="Y30:Y31"/>
    <mergeCell ref="W32:X33"/>
    <mergeCell ref="Y32:Y33"/>
    <mergeCell ref="B33:C33"/>
    <mergeCell ref="A30:A31"/>
    <mergeCell ref="D30:D31"/>
    <mergeCell ref="E30:E31"/>
    <mergeCell ref="B31:C31"/>
    <mergeCell ref="A32:A33"/>
    <mergeCell ref="D32:D33"/>
    <mergeCell ref="E32:E33"/>
    <mergeCell ref="Z32:Z33"/>
    <mergeCell ref="N34:T35"/>
    <mergeCell ref="U34:V35"/>
    <mergeCell ref="W34:X35"/>
    <mergeCell ref="Y34:Y35"/>
    <mergeCell ref="Z34:Z35"/>
    <mergeCell ref="F32:F33"/>
    <mergeCell ref="G32:G33"/>
    <mergeCell ref="H32:H33"/>
    <mergeCell ref="I32:I33"/>
    <mergeCell ref="L30:L31"/>
    <mergeCell ref="M30:M31"/>
    <mergeCell ref="N30:T31"/>
    <mergeCell ref="U30:V31"/>
    <mergeCell ref="W30:X31"/>
    <mergeCell ref="AA34:AA35"/>
    <mergeCell ref="AA32:AA33"/>
    <mergeCell ref="N32:T33"/>
    <mergeCell ref="U32:V33"/>
    <mergeCell ref="F30:F31"/>
    <mergeCell ref="G30:G31"/>
    <mergeCell ref="H30:H31"/>
    <mergeCell ref="I30:I31"/>
    <mergeCell ref="J30:J31"/>
    <mergeCell ref="K30:K31"/>
    <mergeCell ref="J32:J33"/>
    <mergeCell ref="K32:K33"/>
    <mergeCell ref="L32:L33"/>
    <mergeCell ref="M32:M33"/>
    <mergeCell ref="Z30:Z31"/>
    <mergeCell ref="AA30:AA31"/>
    <mergeCell ref="G23:AA23"/>
    <mergeCell ref="A24:D24"/>
    <mergeCell ref="E24:AA24"/>
    <mergeCell ref="A26:G27"/>
    <mergeCell ref="A29:C29"/>
    <mergeCell ref="D29:F29"/>
    <mergeCell ref="H29:L29"/>
    <mergeCell ref="N29:T29"/>
    <mergeCell ref="U29:V29"/>
    <mergeCell ref="W29:X29"/>
    <mergeCell ref="Y29:AA29"/>
    <mergeCell ref="Z21:Z22"/>
    <mergeCell ref="AA21:AA22"/>
    <mergeCell ref="B22:C22"/>
    <mergeCell ref="I21:I22"/>
    <mergeCell ref="J21:J22"/>
    <mergeCell ref="K21:K22"/>
    <mergeCell ref="L21:L22"/>
    <mergeCell ref="M21:M22"/>
    <mergeCell ref="N21:T22"/>
    <mergeCell ref="A21:A22"/>
    <mergeCell ref="D21:D22"/>
    <mergeCell ref="E21:E22"/>
    <mergeCell ref="F21:F22"/>
    <mergeCell ref="G21:G22"/>
    <mergeCell ref="H21:H22"/>
    <mergeCell ref="U19:V20"/>
    <mergeCell ref="W19:X20"/>
    <mergeCell ref="Y19:Y20"/>
    <mergeCell ref="A19:A20"/>
    <mergeCell ref="U21:V22"/>
    <mergeCell ref="W21:X22"/>
    <mergeCell ref="Y21:Y22"/>
    <mergeCell ref="Z19:Z20"/>
    <mergeCell ref="AA19:AA20"/>
    <mergeCell ref="B20:C20"/>
    <mergeCell ref="I19:I20"/>
    <mergeCell ref="J19:J20"/>
    <mergeCell ref="K19:K20"/>
    <mergeCell ref="L19:L20"/>
    <mergeCell ref="M19:M20"/>
    <mergeCell ref="N19:T20"/>
    <mergeCell ref="D19:D20"/>
    <mergeCell ref="E19:E20"/>
    <mergeCell ref="F19:F20"/>
    <mergeCell ref="G19:G20"/>
    <mergeCell ref="H19:H20"/>
    <mergeCell ref="Z17:Z18"/>
    <mergeCell ref="AA17:AA18"/>
    <mergeCell ref="B18:C18"/>
    <mergeCell ref="I17:I18"/>
    <mergeCell ref="J17:J18"/>
    <mergeCell ref="K17:K18"/>
    <mergeCell ref="L17:L18"/>
    <mergeCell ref="M17:M18"/>
    <mergeCell ref="N17:T18"/>
    <mergeCell ref="A17:A18"/>
    <mergeCell ref="D17:D18"/>
    <mergeCell ref="E17:E18"/>
    <mergeCell ref="F17:F18"/>
    <mergeCell ref="G17:G18"/>
    <mergeCell ref="H17:H18"/>
    <mergeCell ref="U15:V16"/>
    <mergeCell ref="W15:X16"/>
    <mergeCell ref="Y15:Y16"/>
    <mergeCell ref="A15:A16"/>
    <mergeCell ref="U17:V18"/>
    <mergeCell ref="W17:X18"/>
    <mergeCell ref="Y17:Y18"/>
    <mergeCell ref="Z15:Z16"/>
    <mergeCell ref="AA15:AA16"/>
    <mergeCell ref="B16:C16"/>
    <mergeCell ref="I15:I16"/>
    <mergeCell ref="J15:J16"/>
    <mergeCell ref="K15:K16"/>
    <mergeCell ref="L15:L16"/>
    <mergeCell ref="M15:M16"/>
    <mergeCell ref="N15:T16"/>
    <mergeCell ref="D15:D16"/>
    <mergeCell ref="E15:E16"/>
    <mergeCell ref="F15:F16"/>
    <mergeCell ref="G15:G16"/>
    <mergeCell ref="H15:H16"/>
    <mergeCell ref="Z13:Z14"/>
    <mergeCell ref="AA13:AA14"/>
    <mergeCell ref="B14:C14"/>
    <mergeCell ref="I13:I14"/>
    <mergeCell ref="J13:J14"/>
    <mergeCell ref="K13:K14"/>
    <mergeCell ref="L13:L14"/>
    <mergeCell ref="M13:M14"/>
    <mergeCell ref="N13:T14"/>
    <mergeCell ref="A13:A14"/>
    <mergeCell ref="D13:D14"/>
    <mergeCell ref="E13:E14"/>
    <mergeCell ref="F13:F14"/>
    <mergeCell ref="G13:G14"/>
    <mergeCell ref="H13:H14"/>
    <mergeCell ref="U11:V12"/>
    <mergeCell ref="W11:X12"/>
    <mergeCell ref="Y11:Y12"/>
    <mergeCell ref="U13:V14"/>
    <mergeCell ref="W13:X14"/>
    <mergeCell ref="Y13:Y14"/>
    <mergeCell ref="A11:A12"/>
    <mergeCell ref="Z11:Z12"/>
    <mergeCell ref="AA11:AA12"/>
    <mergeCell ref="B12:C12"/>
    <mergeCell ref="I11:I12"/>
    <mergeCell ref="J11:J12"/>
    <mergeCell ref="K11:K12"/>
    <mergeCell ref="L11:L12"/>
    <mergeCell ref="M11:M12"/>
    <mergeCell ref="N11:T12"/>
    <mergeCell ref="D11:D12"/>
    <mergeCell ref="E11:E12"/>
    <mergeCell ref="F11:F12"/>
    <mergeCell ref="G11:G12"/>
    <mergeCell ref="H11:H12"/>
    <mergeCell ref="K9:K10"/>
    <mergeCell ref="L9:L10"/>
    <mergeCell ref="M9:M10"/>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N9:T10"/>
    <mergeCell ref="U9:V10"/>
    <mergeCell ref="W9:X10"/>
    <mergeCell ref="A8:C8"/>
    <mergeCell ref="D8:F8"/>
    <mergeCell ref="H8:L8"/>
    <mergeCell ref="N8:T8"/>
    <mergeCell ref="U8:V8"/>
    <mergeCell ref="L5:L6"/>
    <mergeCell ref="N5:N6"/>
    <mergeCell ref="O5:O6"/>
    <mergeCell ref="P5:P6"/>
    <mergeCell ref="Q5:Q6"/>
    <mergeCell ref="R5:R6"/>
    <mergeCell ref="M5:M6"/>
    <mergeCell ref="A1:G2"/>
    <mergeCell ref="A4:C4"/>
    <mergeCell ref="D4:F4"/>
    <mergeCell ref="H4:L4"/>
    <mergeCell ref="N4:T4"/>
    <mergeCell ref="U4:X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s>
  <phoneticPr fontId="11"/>
  <dataValidations count="3">
    <dataValidation type="list" allowBlank="1" showInputMessage="1" showErrorMessage="1" sqref="AA9:AA11 AA13 AA15 AA17 AA19 AA21 AA30:AA32 AA34 AA36 AA38 AA40 AA44 AA42 AA53:AA55 AA57 AA59 AA61 AA63 AA67 AA65 AA76:AA78 AA80 AA82 AA84 AA86 AA90 AA88 AA99:AA101 AA103 AA105 AA107 AA109 AA113 AA111 AA122:AA124 AA126 AA128 AA130 AA132 AA136 AA134 AA145:AA147 AA149 AA151 AA153 AA155 AA159 AA157 AA168:AA170 AA172 AA174 AA176 AA178 AA182 AA180 AA191:AA193 AA195 AA197 AA199 AA201 AA205 AA203 AA214:AA216 AA218 AA220 AA222 AA224 AA228 AA226 AA237:AA239 AA241 AA243 AA245 AA247 AA251 AA249 AA260:AA262 AA264 AA266 AA268 AA270 AA274 AA272 AA283:AA285 AA287 AA289 AA291 AA293 AA297 AA295" xr:uid="{00000000-0002-0000-0100-000000000000}">
      <formula1>",御見舞い,"</formula1>
    </dataValidation>
    <dataValidation type="list" allowBlank="1" showInputMessage="1" showErrorMessage="1" sqref="Y9 Y11 Y13 Y15 Y17 Y19 Y21 Y30 Y32 Y34 Y36 Y38 Y40 Y44 Y42 Y53 Y55 Y57 Y59 Y61 Y63 Y67 Y65 Y76 Y78 Y80 Y82 Y84 Y86 Y90 Y88 Y99 Y101 Y103 Y105 Y107 Y109 Y113 Y111 Y122 Y124 Y126 Y128 Y130 Y132 Y136 Y134 Y145 Y147 Y149 Y151 Y153 Y155 Y159 Y157 Y168 Y170 Y172 Y174 Y176 Y178 Y182 Y180 Y191 Y193 Y195 Y197 Y199 Y201 Y205 Y203 Y214 Y216 Y218 Y220 Y222 Y224 Y228 Y226 Y237 Y239 Y241 Y243 Y245 Y247 Y251 Y249 Y260 Y262 Y264 Y266 Y268 Y270 Y274 Y272 Y283 Y285 Y287 Y289 Y291 Y293 Y297 Y295" xr:uid="{00000000-0002-0000-0100-000001000000}">
      <formula1>",御供物,"</formula1>
    </dataValidation>
    <dataValidation type="list" allowBlank="1" showInputMessage="1" showErrorMessage="1" sqref="Z9 Z13 Z15 Z17 Z19 Z11 Z21 Z30 Z34 Z36 Z38 Z40 Z32 Z44 Z42 Z53 Z57 Z59 Z61 Z63 Z55 Z67 Z65 Z76 Z80 Z82 Z84 Z86 Z78 Z90 Z88 Z99 Z103 Z105 Z107 Z109 Z101 Z113 Z111 Z122 Z126 Z128 Z130 Z132 Z124 Z136 Z134 Z145 Z149 Z151 Z153 Z155 Z147 Z159 Z157 Z168 Z172 Z174 Z176 Z178 Z170 Z182 Z180 Z191 Z195 Z197 Z199 Z201 Z193 Z205 Z203 Z214 Z218 Z220 Z222 Z224 Z216 Z228 Z226 Z237 Z241 Z243 Z245 Z247 Z239 Z251 Z249 Z260 Z264 Z266 Z268 Z270 Z262 Z274 Z272 Z283 Z287 Z289 Z291 Z293 Z285 Z297 Z295" xr:uid="{00000000-0002-0000-0100-000002000000}">
      <formula1>",御供花,"</formula1>
    </dataValidation>
  </dataValidations>
  <pageMargins left="0.23622047244094491" right="0.23622047244094491" top="0" bottom="0" header="0.31496062992125984" footer="0.31496062992125984"/>
  <pageSetup paperSize="9" scale="91" orientation="landscape" r:id="rId1"/>
  <rowBreaks count="4" manualBreakCount="4">
    <brk id="25" max="16383" man="1"/>
    <brk id="48" max="26" man="1"/>
    <brk id="71" max="26" man="1"/>
    <brk id="94"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43A-EA28-4B5C-814D-6B08BFB6437F}">
  <sheetPr transitionEvaluation="1" codeName="Sheet5"/>
  <dimension ref="A1:AA48"/>
  <sheetViews>
    <sheetView showGridLines="0" showZeros="0" zoomScale="90" zoomScaleNormal="90" workbookViewId="0">
      <selection activeCell="D5" sqref="D5:G5"/>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116" t="s">
        <v>70</v>
      </c>
      <c r="B1" s="116"/>
      <c r="C1" s="116"/>
      <c r="D1" s="116"/>
      <c r="E1" s="116"/>
      <c r="F1" s="116"/>
      <c r="G1" s="116"/>
      <c r="H1" s="116"/>
      <c r="V1" s="4"/>
      <c r="W1" s="6" t="s">
        <v>21</v>
      </c>
      <c r="X1" s="5" t="s">
        <v>23</v>
      </c>
      <c r="Y1" s="7" t="s">
        <v>22</v>
      </c>
      <c r="Z1" s="4"/>
      <c r="AA1" s="6" t="s">
        <v>21</v>
      </c>
    </row>
    <row r="2" spans="1:27" ht="9.75" customHeight="1">
      <c r="A2" s="116"/>
      <c r="B2" s="116"/>
      <c r="C2" s="116"/>
      <c r="D2" s="116"/>
      <c r="E2" s="116"/>
      <c r="F2" s="116"/>
      <c r="G2" s="116"/>
      <c r="H2" s="116"/>
    </row>
    <row r="3" spans="1:27" ht="6" customHeight="1"/>
    <row r="4" spans="1:27" ht="21" customHeight="1">
      <c r="A4" s="148" t="s">
        <v>53</v>
      </c>
      <c r="B4" s="149"/>
      <c r="C4" s="150"/>
      <c r="D4" s="185" t="s">
        <v>30</v>
      </c>
      <c r="E4" s="185"/>
      <c r="F4" s="185"/>
      <c r="G4" s="186"/>
      <c r="H4" s="187"/>
    </row>
    <row r="5" spans="1:27" ht="39.75" customHeight="1">
      <c r="A5" s="154"/>
      <c r="B5" s="155"/>
      <c r="C5" s="156"/>
      <c r="D5" s="188"/>
      <c r="E5" s="188"/>
      <c r="F5" s="188"/>
      <c r="G5" s="188"/>
      <c r="H5" s="23" t="s">
        <v>54</v>
      </c>
    </row>
    <row r="6" spans="1:27" ht="11.25" customHeight="1"/>
    <row r="7" spans="1:27" ht="50.25" customHeight="1">
      <c r="A7" s="179" t="s">
        <v>55</v>
      </c>
      <c r="B7" s="179"/>
      <c r="C7" s="179"/>
      <c r="D7" s="189"/>
      <c r="E7" s="189"/>
      <c r="F7" s="189"/>
      <c r="G7" s="189"/>
      <c r="H7" s="189"/>
      <c r="J7" s="181" t="s">
        <v>56</v>
      </c>
      <c r="K7" s="182"/>
      <c r="L7" s="182"/>
      <c r="M7" s="182"/>
      <c r="N7" s="182"/>
      <c r="O7" s="183"/>
      <c r="P7" s="184"/>
      <c r="Q7" s="184"/>
      <c r="R7" s="25" t="s">
        <v>57</v>
      </c>
      <c r="S7" s="184"/>
      <c r="T7" s="184"/>
      <c r="U7" s="25" t="s">
        <v>58</v>
      </c>
      <c r="V7" s="25" t="s">
        <v>59</v>
      </c>
      <c r="W7" s="27"/>
      <c r="X7" s="25" t="s">
        <v>60</v>
      </c>
      <c r="Y7" s="146" t="s">
        <v>61</v>
      </c>
      <c r="Z7" s="146"/>
      <c r="AA7" s="147"/>
    </row>
    <row r="8" spans="1:27" ht="10.5" customHeight="1"/>
    <row r="9" spans="1:27" ht="21" customHeight="1">
      <c r="A9" s="148" t="s">
        <v>62</v>
      </c>
      <c r="B9" s="149"/>
      <c r="C9" s="150"/>
      <c r="D9" s="157" t="s">
        <v>1</v>
      </c>
      <c r="E9" s="158"/>
      <c r="F9" s="159"/>
      <c r="G9" s="157" t="s">
        <v>2</v>
      </c>
      <c r="H9" s="158"/>
      <c r="I9" s="158"/>
      <c r="J9" s="158"/>
      <c r="K9" s="158"/>
      <c r="L9" s="158"/>
      <c r="M9" s="158"/>
      <c r="N9" s="158"/>
      <c r="O9" s="158"/>
      <c r="P9" s="159"/>
      <c r="Q9" s="157" t="s">
        <v>3</v>
      </c>
      <c r="R9" s="158"/>
      <c r="S9" s="158"/>
      <c r="T9" s="158"/>
      <c r="U9" s="158"/>
      <c r="V9" s="158"/>
      <c r="W9" s="158"/>
      <c r="X9" s="158"/>
      <c r="Y9" s="158"/>
      <c r="Z9" s="158"/>
      <c r="AA9" s="159"/>
    </row>
    <row r="10" spans="1:27" ht="25.5" customHeight="1">
      <c r="A10" s="151"/>
      <c r="B10" s="152"/>
      <c r="C10" s="153"/>
      <c r="D10" s="160"/>
      <c r="E10" s="162" t="s">
        <v>16</v>
      </c>
      <c r="F10" s="164"/>
      <c r="G10" s="165"/>
      <c r="H10" s="166"/>
      <c r="I10" s="166"/>
      <c r="J10" s="166"/>
      <c r="K10" s="166"/>
      <c r="L10" s="166"/>
      <c r="M10" s="166"/>
      <c r="N10" s="166"/>
      <c r="O10" s="166"/>
      <c r="P10" s="167"/>
      <c r="Q10" s="171"/>
      <c r="R10" s="172"/>
      <c r="S10" s="172"/>
      <c r="T10" s="175" t="s">
        <v>14</v>
      </c>
      <c r="U10" s="172"/>
      <c r="V10" s="172"/>
      <c r="W10" s="172"/>
      <c r="X10" s="175" t="s">
        <v>15</v>
      </c>
      <c r="Y10" s="172"/>
      <c r="Z10" s="172"/>
      <c r="AA10" s="177"/>
    </row>
    <row r="11" spans="1:27" ht="25.5" customHeight="1">
      <c r="A11" s="154"/>
      <c r="B11" s="155"/>
      <c r="C11" s="156"/>
      <c r="D11" s="161"/>
      <c r="E11" s="163"/>
      <c r="F11" s="84"/>
      <c r="G11" s="168"/>
      <c r="H11" s="169"/>
      <c r="I11" s="169"/>
      <c r="J11" s="169"/>
      <c r="K11" s="169"/>
      <c r="L11" s="169"/>
      <c r="M11" s="169"/>
      <c r="N11" s="169"/>
      <c r="O11" s="169"/>
      <c r="P11" s="170"/>
      <c r="Q11" s="173"/>
      <c r="R11" s="174"/>
      <c r="S11" s="174"/>
      <c r="T11" s="176"/>
      <c r="U11" s="174"/>
      <c r="V11" s="174"/>
      <c r="W11" s="174"/>
      <c r="X11" s="176"/>
      <c r="Y11" s="174"/>
      <c r="Z11" s="174"/>
      <c r="AA11" s="178"/>
    </row>
    <row r="12" spans="1:27" ht="9.75" customHeight="1"/>
    <row r="13" spans="1:27" ht="21" customHeight="1">
      <c r="A13" s="24" t="s">
        <v>63</v>
      </c>
      <c r="B13" s="145" t="s">
        <v>64</v>
      </c>
      <c r="C13" s="145"/>
      <c r="D13" s="145" t="s">
        <v>65</v>
      </c>
      <c r="E13" s="145"/>
      <c r="F13" s="145"/>
      <c r="G13" s="145"/>
      <c r="H13" s="145" t="s">
        <v>66</v>
      </c>
      <c r="I13" s="145"/>
      <c r="J13" s="145"/>
      <c r="K13" s="145"/>
      <c r="L13" s="145"/>
      <c r="M13" s="145"/>
      <c r="N13" s="145" t="s">
        <v>67</v>
      </c>
      <c r="O13" s="145"/>
      <c r="P13" s="145"/>
      <c r="Q13" s="145"/>
      <c r="R13" s="145"/>
      <c r="S13" s="145" t="s">
        <v>69</v>
      </c>
      <c r="T13" s="145"/>
      <c r="U13" s="145"/>
      <c r="V13" s="145"/>
      <c r="W13" s="145"/>
      <c r="X13" s="145"/>
      <c r="Y13" s="145"/>
      <c r="Z13" s="145"/>
      <c r="AA13" s="145"/>
    </row>
    <row r="14" spans="1:27" ht="51" customHeight="1">
      <c r="A14" s="22">
        <v>1</v>
      </c>
      <c r="B14" s="141" t="str">
        <f>IF(D14="","",VLOOKUP(D14,Sheet1!$B$2:$D$14,2,0))</f>
        <v/>
      </c>
      <c r="C14" s="141"/>
      <c r="D14" s="141"/>
      <c r="E14" s="141"/>
      <c r="F14" s="141"/>
      <c r="G14" s="141"/>
      <c r="H14" s="144" t="str">
        <f>IF(D14="","",VLOOKUP(D14,Sheet1!$B$2:$D$14,3,0))</f>
        <v/>
      </c>
      <c r="I14" s="144"/>
      <c r="J14" s="144"/>
      <c r="K14" s="144"/>
      <c r="L14" s="144"/>
      <c r="M14" s="144"/>
      <c r="N14" s="135"/>
      <c r="O14" s="136"/>
      <c r="P14" s="136"/>
      <c r="Q14" s="136"/>
      <c r="R14" s="26" t="s">
        <v>68</v>
      </c>
      <c r="S14" s="144">
        <f>N14*H14</f>
        <v>0</v>
      </c>
      <c r="T14" s="144"/>
      <c r="U14" s="144"/>
      <c r="V14" s="144"/>
      <c r="W14" s="144"/>
      <c r="X14" s="144"/>
      <c r="Y14" s="144"/>
      <c r="Z14" s="144"/>
      <c r="AA14" s="144"/>
    </row>
    <row r="15" spans="1:27" ht="51" customHeight="1">
      <c r="A15" s="4">
        <v>2</v>
      </c>
      <c r="B15" s="140" t="str">
        <f>IF(D15="","",VLOOKUP(D15,Sheet1!$B$2:$D$14,2,0))</f>
        <v/>
      </c>
      <c r="C15" s="140"/>
      <c r="D15" s="141"/>
      <c r="E15" s="141"/>
      <c r="F15" s="141"/>
      <c r="G15" s="141"/>
      <c r="H15" s="142" t="str">
        <f>IF(D15="","",VLOOKUP(D15,Sheet1!$B$2:$D$14,3,0))</f>
        <v/>
      </c>
      <c r="I15" s="142"/>
      <c r="J15" s="142"/>
      <c r="K15" s="142"/>
      <c r="L15" s="142"/>
      <c r="M15" s="142"/>
      <c r="N15" s="143"/>
      <c r="O15" s="143"/>
      <c r="P15" s="143"/>
      <c r="Q15" s="143"/>
      <c r="R15" t="s">
        <v>68</v>
      </c>
      <c r="S15" s="142">
        <f t="shared" ref="S15:S18" si="0">N15*H15</f>
        <v>0</v>
      </c>
      <c r="T15" s="142"/>
      <c r="U15" s="142"/>
      <c r="V15" s="142"/>
      <c r="W15" s="142"/>
      <c r="X15" s="142"/>
      <c r="Y15" s="142"/>
      <c r="Z15" s="142"/>
      <c r="AA15" s="142"/>
    </row>
    <row r="16" spans="1:27" ht="51" customHeight="1">
      <c r="A16" s="4">
        <v>3</v>
      </c>
      <c r="B16" s="140" t="str">
        <f>IF(D16="","",VLOOKUP(D16,Sheet1!$B$2:$D$14,2,0))</f>
        <v/>
      </c>
      <c r="C16" s="140"/>
      <c r="D16" s="141"/>
      <c r="E16" s="141"/>
      <c r="F16" s="141"/>
      <c r="G16" s="141"/>
      <c r="H16" s="142" t="str">
        <f>IF(D16="","",VLOOKUP(D16,Sheet1!$B$2:$D$14,3,0))</f>
        <v/>
      </c>
      <c r="I16" s="142"/>
      <c r="J16" s="142"/>
      <c r="K16" s="142"/>
      <c r="L16" s="142"/>
      <c r="M16" s="142"/>
      <c r="N16" s="135"/>
      <c r="O16" s="136"/>
      <c r="P16" s="136"/>
      <c r="Q16" s="136"/>
      <c r="R16" s="26" t="s">
        <v>68</v>
      </c>
      <c r="S16" s="142">
        <f t="shared" si="0"/>
        <v>0</v>
      </c>
      <c r="T16" s="142"/>
      <c r="U16" s="142"/>
      <c r="V16" s="142"/>
      <c r="W16" s="142"/>
      <c r="X16" s="142"/>
      <c r="Y16" s="142"/>
      <c r="Z16" s="142"/>
      <c r="AA16" s="142"/>
    </row>
    <row r="17" spans="1:27" ht="51" customHeight="1">
      <c r="A17" s="4">
        <v>4</v>
      </c>
      <c r="B17" s="140" t="str">
        <f>IF(D17="","",VLOOKUP(D17,Sheet1!$B$2:$D$14,2,0))</f>
        <v/>
      </c>
      <c r="C17" s="140"/>
      <c r="D17" s="141"/>
      <c r="E17" s="141"/>
      <c r="F17" s="141"/>
      <c r="G17" s="141"/>
      <c r="H17" s="142" t="str">
        <f>IF(D17="","",VLOOKUP(D17,Sheet1!$B$2:$D$14,3,0))</f>
        <v/>
      </c>
      <c r="I17" s="142"/>
      <c r="J17" s="142"/>
      <c r="K17" s="142"/>
      <c r="L17" s="142"/>
      <c r="M17" s="142"/>
      <c r="N17" s="143"/>
      <c r="O17" s="143"/>
      <c r="P17" s="143"/>
      <c r="Q17" s="143"/>
      <c r="R17" t="s">
        <v>68</v>
      </c>
      <c r="S17" s="142">
        <f t="shared" si="0"/>
        <v>0</v>
      </c>
      <c r="T17" s="142"/>
      <c r="U17" s="142"/>
      <c r="V17" s="142"/>
      <c r="W17" s="142"/>
      <c r="X17" s="142"/>
      <c r="Y17" s="142"/>
      <c r="Z17" s="142"/>
      <c r="AA17" s="142"/>
    </row>
    <row r="18" spans="1:27" ht="51" customHeight="1">
      <c r="A18" s="4">
        <v>5</v>
      </c>
      <c r="B18" s="140" t="str">
        <f>IF(D18="","",VLOOKUP(D18,Sheet1!$B$2:$D$14,2,0))</f>
        <v/>
      </c>
      <c r="C18" s="140"/>
      <c r="D18" s="141"/>
      <c r="E18" s="141"/>
      <c r="F18" s="141"/>
      <c r="G18" s="141"/>
      <c r="H18" s="142" t="str">
        <f>IF(D18="","",VLOOKUP(D18,Sheet1!$B$2:$D$14,3,0))</f>
        <v/>
      </c>
      <c r="I18" s="142"/>
      <c r="J18" s="142"/>
      <c r="K18" s="142"/>
      <c r="L18" s="142"/>
      <c r="M18" s="142"/>
      <c r="N18" s="135"/>
      <c r="O18" s="136"/>
      <c r="P18" s="136"/>
      <c r="Q18" s="136"/>
      <c r="R18" s="26" t="s">
        <v>68</v>
      </c>
      <c r="S18" s="142">
        <f t="shared" si="0"/>
        <v>0</v>
      </c>
      <c r="T18" s="142"/>
      <c r="U18" s="142"/>
      <c r="V18" s="142"/>
      <c r="W18" s="142"/>
      <c r="X18" s="142"/>
      <c r="Y18" s="142"/>
      <c r="Z18" s="142"/>
      <c r="AA18" s="142"/>
    </row>
    <row r="19" spans="1:27" ht="10.5" customHeight="1">
      <c r="B19" s="1"/>
      <c r="C19" s="1"/>
      <c r="D19" s="1"/>
      <c r="E19" s="1"/>
      <c r="F19" s="1"/>
      <c r="G19" s="1"/>
      <c r="H19" s="1"/>
      <c r="I19" s="1"/>
      <c r="J19" s="1"/>
      <c r="K19" s="1"/>
      <c r="L19" s="1"/>
      <c r="M19" s="1"/>
      <c r="N19" s="1"/>
      <c r="O19" s="1"/>
      <c r="P19" s="1"/>
      <c r="Q19" s="1"/>
      <c r="S19" s="1"/>
      <c r="T19" s="1"/>
      <c r="U19" s="1"/>
      <c r="V19" s="1"/>
      <c r="W19" s="1"/>
      <c r="X19" s="1"/>
      <c r="Y19" s="1"/>
      <c r="Z19" s="1"/>
      <c r="AA19" s="1"/>
    </row>
    <row r="20" spans="1:27" ht="57" customHeight="1">
      <c r="B20" s="1"/>
      <c r="C20" s="1"/>
      <c r="D20" s="1"/>
      <c r="E20" s="1"/>
      <c r="F20" s="1"/>
      <c r="G20" s="1"/>
      <c r="H20" s="133" t="s">
        <v>69</v>
      </c>
      <c r="I20" s="134"/>
      <c r="J20" s="134"/>
      <c r="K20" s="134"/>
      <c r="L20" s="134"/>
      <c r="M20" s="134"/>
      <c r="N20" s="135">
        <f>SUM(N14:Q18)</f>
        <v>0</v>
      </c>
      <c r="O20" s="136"/>
      <c r="P20" s="136"/>
      <c r="Q20" s="136"/>
      <c r="R20" s="26" t="s">
        <v>68</v>
      </c>
      <c r="S20" s="136">
        <f>SUM(S14:AA18)</f>
        <v>0</v>
      </c>
      <c r="T20" s="136"/>
      <c r="U20" s="136"/>
      <c r="V20" s="136"/>
      <c r="W20" s="136"/>
      <c r="X20" s="136"/>
      <c r="Y20" s="136"/>
      <c r="Z20" s="136"/>
      <c r="AA20" s="137"/>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38" t="s">
        <v>95</v>
      </c>
      <c r="H22" s="68"/>
      <c r="I22" s="68"/>
      <c r="J22" s="68"/>
      <c r="K22" s="68"/>
      <c r="L22" s="68"/>
      <c r="M22" s="68"/>
      <c r="N22" s="68"/>
      <c r="O22" s="68"/>
      <c r="P22" s="68"/>
      <c r="Q22" s="68"/>
      <c r="R22" s="68"/>
      <c r="S22" s="68"/>
      <c r="T22" s="68"/>
      <c r="U22" s="68"/>
      <c r="V22" s="68"/>
      <c r="W22" s="68"/>
      <c r="X22" s="68"/>
      <c r="Y22" s="68"/>
      <c r="Z22" s="68"/>
      <c r="AA22" s="139"/>
    </row>
    <row r="23" spans="1:27" ht="28.5" customHeight="1">
      <c r="A23" s="118" t="s">
        <v>11</v>
      </c>
      <c r="B23" s="118"/>
      <c r="C23" s="118"/>
      <c r="D23" s="119"/>
      <c r="E23" s="120" t="s">
        <v>24</v>
      </c>
      <c r="F23" s="121"/>
      <c r="G23" s="121"/>
      <c r="H23" s="121"/>
      <c r="I23" s="121"/>
      <c r="J23" s="121"/>
      <c r="K23" s="121"/>
      <c r="L23" s="121"/>
      <c r="M23" s="121"/>
      <c r="N23" s="121"/>
      <c r="O23" s="121"/>
      <c r="P23" s="121"/>
      <c r="Q23" s="121"/>
      <c r="R23" s="121"/>
      <c r="S23" s="121"/>
      <c r="T23" s="121"/>
      <c r="U23" s="121"/>
      <c r="V23" s="121"/>
      <c r="W23" s="121"/>
      <c r="X23" s="121"/>
      <c r="Y23" s="121"/>
      <c r="Z23" s="121"/>
      <c r="AA23" s="122"/>
    </row>
    <row r="24" spans="1:27" ht="6" customHeight="1"/>
    <row r="25" spans="1:27" ht="21.95" customHeight="1">
      <c r="A25" s="116" t="s">
        <v>70</v>
      </c>
      <c r="B25" s="116"/>
      <c r="C25" s="116"/>
      <c r="D25" s="116"/>
      <c r="E25" s="116"/>
      <c r="F25" s="116"/>
      <c r="G25" s="116"/>
      <c r="H25" s="116"/>
      <c r="V25" s="4"/>
      <c r="W25" s="6" t="s">
        <v>21</v>
      </c>
      <c r="X25" s="5" t="s">
        <v>23</v>
      </c>
      <c r="Y25" s="7" t="s">
        <v>22</v>
      </c>
      <c r="Z25" s="4"/>
      <c r="AA25" s="6" t="s">
        <v>21</v>
      </c>
    </row>
    <row r="26" spans="1:27" ht="9.75" customHeight="1">
      <c r="A26" s="116"/>
      <c r="B26" s="116"/>
      <c r="C26" s="116"/>
      <c r="D26" s="116"/>
      <c r="E26" s="116"/>
      <c r="F26" s="116"/>
      <c r="G26" s="116"/>
      <c r="H26" s="116"/>
    </row>
    <row r="27" spans="1:27" ht="6" customHeight="1"/>
    <row r="28" spans="1:27" ht="21" customHeight="1">
      <c r="A28" s="148" t="s">
        <v>53</v>
      </c>
      <c r="B28" s="149"/>
      <c r="C28" s="150"/>
      <c r="D28" s="185" t="s">
        <v>30</v>
      </c>
      <c r="E28" s="185"/>
      <c r="F28" s="185"/>
      <c r="G28" s="186"/>
      <c r="H28" s="187"/>
    </row>
    <row r="29" spans="1:27" ht="39.75" customHeight="1">
      <c r="A29" s="154"/>
      <c r="B29" s="155"/>
      <c r="C29" s="156"/>
      <c r="D29" s="188"/>
      <c r="E29" s="188"/>
      <c r="F29" s="188"/>
      <c r="G29" s="188"/>
      <c r="H29" s="23" t="s">
        <v>54</v>
      </c>
    </row>
    <row r="30" spans="1:27" ht="11.25" customHeight="1"/>
    <row r="31" spans="1:27" ht="50.25" customHeight="1">
      <c r="A31" s="179" t="s">
        <v>55</v>
      </c>
      <c r="B31" s="179"/>
      <c r="C31" s="179"/>
      <c r="D31" s="180"/>
      <c r="E31" s="180"/>
      <c r="F31" s="180"/>
      <c r="G31" s="180"/>
      <c r="H31" s="180"/>
      <c r="J31" s="181" t="s">
        <v>56</v>
      </c>
      <c r="K31" s="182"/>
      <c r="L31" s="182"/>
      <c r="M31" s="182"/>
      <c r="N31" s="182"/>
      <c r="O31" s="183"/>
      <c r="P31" s="184"/>
      <c r="Q31" s="184"/>
      <c r="R31" s="25" t="s">
        <v>57</v>
      </c>
      <c r="S31" s="184"/>
      <c r="T31" s="184"/>
      <c r="U31" s="25" t="s">
        <v>58</v>
      </c>
      <c r="V31" s="25" t="s">
        <v>59</v>
      </c>
      <c r="W31" s="27"/>
      <c r="X31" s="25" t="s">
        <v>60</v>
      </c>
      <c r="Y31" s="146" t="s">
        <v>61</v>
      </c>
      <c r="Z31" s="146"/>
      <c r="AA31" s="147"/>
    </row>
    <row r="32" spans="1:27" ht="10.5" customHeight="1"/>
    <row r="33" spans="1:27" ht="21" customHeight="1">
      <c r="A33" s="148" t="s">
        <v>62</v>
      </c>
      <c r="B33" s="149"/>
      <c r="C33" s="150"/>
      <c r="D33" s="157" t="s">
        <v>1</v>
      </c>
      <c r="E33" s="158"/>
      <c r="F33" s="159"/>
      <c r="G33" s="157" t="s">
        <v>2</v>
      </c>
      <c r="H33" s="158"/>
      <c r="I33" s="158"/>
      <c r="J33" s="158"/>
      <c r="K33" s="158"/>
      <c r="L33" s="158"/>
      <c r="M33" s="158"/>
      <c r="N33" s="158"/>
      <c r="O33" s="158"/>
      <c r="P33" s="159"/>
      <c r="Q33" s="157" t="s">
        <v>3</v>
      </c>
      <c r="R33" s="158"/>
      <c r="S33" s="158"/>
      <c r="T33" s="158"/>
      <c r="U33" s="158"/>
      <c r="V33" s="158"/>
      <c r="W33" s="158"/>
      <c r="X33" s="158"/>
      <c r="Y33" s="158"/>
      <c r="Z33" s="158"/>
      <c r="AA33" s="159"/>
    </row>
    <row r="34" spans="1:27" ht="25.5" customHeight="1">
      <c r="A34" s="151"/>
      <c r="B34" s="152"/>
      <c r="C34" s="153"/>
      <c r="D34" s="160"/>
      <c r="E34" s="162" t="s">
        <v>16</v>
      </c>
      <c r="F34" s="164"/>
      <c r="G34" s="165"/>
      <c r="H34" s="166"/>
      <c r="I34" s="166"/>
      <c r="J34" s="166"/>
      <c r="K34" s="166"/>
      <c r="L34" s="166"/>
      <c r="M34" s="166"/>
      <c r="N34" s="166"/>
      <c r="O34" s="166"/>
      <c r="P34" s="167"/>
      <c r="Q34" s="171"/>
      <c r="R34" s="172"/>
      <c r="S34" s="172"/>
      <c r="T34" s="175" t="s">
        <v>14</v>
      </c>
      <c r="U34" s="172"/>
      <c r="V34" s="172"/>
      <c r="W34" s="172"/>
      <c r="X34" s="175" t="s">
        <v>15</v>
      </c>
      <c r="Y34" s="172"/>
      <c r="Z34" s="172"/>
      <c r="AA34" s="177"/>
    </row>
    <row r="35" spans="1:27" ht="25.5" customHeight="1">
      <c r="A35" s="154"/>
      <c r="B35" s="155"/>
      <c r="C35" s="156"/>
      <c r="D35" s="161"/>
      <c r="E35" s="163"/>
      <c r="F35" s="84"/>
      <c r="G35" s="168"/>
      <c r="H35" s="169"/>
      <c r="I35" s="169"/>
      <c r="J35" s="169"/>
      <c r="K35" s="169"/>
      <c r="L35" s="169"/>
      <c r="M35" s="169"/>
      <c r="N35" s="169"/>
      <c r="O35" s="169"/>
      <c r="P35" s="170"/>
      <c r="Q35" s="173"/>
      <c r="R35" s="174"/>
      <c r="S35" s="174"/>
      <c r="T35" s="176"/>
      <c r="U35" s="174"/>
      <c r="V35" s="174"/>
      <c r="W35" s="174"/>
      <c r="X35" s="176"/>
      <c r="Y35" s="174"/>
      <c r="Z35" s="174"/>
      <c r="AA35" s="178"/>
    </row>
    <row r="36" spans="1:27" ht="9.75" customHeight="1"/>
    <row r="37" spans="1:27" ht="21" customHeight="1">
      <c r="A37" s="24" t="s">
        <v>63</v>
      </c>
      <c r="B37" s="145" t="s">
        <v>64</v>
      </c>
      <c r="C37" s="145"/>
      <c r="D37" s="145" t="s">
        <v>65</v>
      </c>
      <c r="E37" s="145"/>
      <c r="F37" s="145"/>
      <c r="G37" s="145"/>
      <c r="H37" s="145" t="s">
        <v>66</v>
      </c>
      <c r="I37" s="145"/>
      <c r="J37" s="145"/>
      <c r="K37" s="145"/>
      <c r="L37" s="145"/>
      <c r="M37" s="145"/>
      <c r="N37" s="145" t="s">
        <v>67</v>
      </c>
      <c r="O37" s="145"/>
      <c r="P37" s="145"/>
      <c r="Q37" s="145"/>
      <c r="R37" s="145"/>
      <c r="S37" s="145" t="s">
        <v>69</v>
      </c>
      <c r="T37" s="145"/>
      <c r="U37" s="145"/>
      <c r="V37" s="145"/>
      <c r="W37" s="145"/>
      <c r="X37" s="145"/>
      <c r="Y37" s="145"/>
      <c r="Z37" s="145"/>
      <c r="AA37" s="145"/>
    </row>
    <row r="38" spans="1:27" ht="51" customHeight="1">
      <c r="A38" s="22">
        <v>1</v>
      </c>
      <c r="B38" s="141" t="str">
        <f>IF(D38="","",VLOOKUP(D38,Sheet1!$B$2:$D$14,2,0))</f>
        <v/>
      </c>
      <c r="C38" s="141"/>
      <c r="D38" s="141"/>
      <c r="E38" s="141"/>
      <c r="F38" s="141"/>
      <c r="G38" s="141"/>
      <c r="H38" s="144" t="str">
        <f>IF(D38="","",VLOOKUP(D38,Sheet1!$B$2:$D$14,3,0))</f>
        <v/>
      </c>
      <c r="I38" s="144"/>
      <c r="J38" s="144"/>
      <c r="K38" s="144"/>
      <c r="L38" s="144"/>
      <c r="M38" s="144"/>
      <c r="N38" s="135"/>
      <c r="O38" s="136"/>
      <c r="P38" s="136"/>
      <c r="Q38" s="136"/>
      <c r="R38" s="26" t="s">
        <v>68</v>
      </c>
      <c r="S38" s="144">
        <f>N38*H38</f>
        <v>0</v>
      </c>
      <c r="T38" s="144"/>
      <c r="U38" s="144"/>
      <c r="V38" s="144"/>
      <c r="W38" s="144"/>
      <c r="X38" s="144"/>
      <c r="Y38" s="144"/>
      <c r="Z38" s="144"/>
      <c r="AA38" s="144"/>
    </row>
    <row r="39" spans="1:27" ht="51" customHeight="1">
      <c r="A39" s="4">
        <v>2</v>
      </c>
      <c r="B39" s="140" t="str">
        <f>IF(D39="","",VLOOKUP(D39,Sheet1!$B$2:$D$14,2,0))</f>
        <v/>
      </c>
      <c r="C39" s="140"/>
      <c r="D39" s="141"/>
      <c r="E39" s="141"/>
      <c r="F39" s="141"/>
      <c r="G39" s="141"/>
      <c r="H39" s="142" t="str">
        <f>IF(D39="","",VLOOKUP(D39,Sheet1!$B$2:$D$14,3,0))</f>
        <v/>
      </c>
      <c r="I39" s="142"/>
      <c r="J39" s="142"/>
      <c r="K39" s="142"/>
      <c r="L39" s="142"/>
      <c r="M39" s="142"/>
      <c r="N39" s="143"/>
      <c r="O39" s="143"/>
      <c r="P39" s="143"/>
      <c r="Q39" s="143"/>
      <c r="R39" t="s">
        <v>68</v>
      </c>
      <c r="S39" s="142">
        <f t="shared" ref="S39:S42" si="1">N39*H39</f>
        <v>0</v>
      </c>
      <c r="T39" s="142"/>
      <c r="U39" s="142"/>
      <c r="V39" s="142"/>
      <c r="W39" s="142"/>
      <c r="X39" s="142"/>
      <c r="Y39" s="142"/>
      <c r="Z39" s="142"/>
      <c r="AA39" s="142"/>
    </row>
    <row r="40" spans="1:27" ht="51" customHeight="1">
      <c r="A40" s="4">
        <v>3</v>
      </c>
      <c r="B40" s="140" t="str">
        <f>IF(D40="","",VLOOKUP(D40,Sheet1!$B$2:$D$14,2,0))</f>
        <v/>
      </c>
      <c r="C40" s="140"/>
      <c r="D40" s="141"/>
      <c r="E40" s="141"/>
      <c r="F40" s="141"/>
      <c r="G40" s="141"/>
      <c r="H40" s="142" t="str">
        <f>IF(D40="","",VLOOKUP(D40,Sheet1!$B$2:$D$14,3,0))</f>
        <v/>
      </c>
      <c r="I40" s="142"/>
      <c r="J40" s="142"/>
      <c r="K40" s="142"/>
      <c r="L40" s="142"/>
      <c r="M40" s="142"/>
      <c r="N40" s="135"/>
      <c r="O40" s="136"/>
      <c r="P40" s="136"/>
      <c r="Q40" s="136"/>
      <c r="R40" s="26" t="s">
        <v>68</v>
      </c>
      <c r="S40" s="142">
        <f t="shared" si="1"/>
        <v>0</v>
      </c>
      <c r="T40" s="142"/>
      <c r="U40" s="142"/>
      <c r="V40" s="142"/>
      <c r="W40" s="142"/>
      <c r="X40" s="142"/>
      <c r="Y40" s="142"/>
      <c r="Z40" s="142"/>
      <c r="AA40" s="142"/>
    </row>
    <row r="41" spans="1:27" ht="51" customHeight="1">
      <c r="A41" s="4">
        <v>4</v>
      </c>
      <c r="B41" s="140" t="str">
        <f>IF(D41="","",VLOOKUP(D41,Sheet1!$B$2:$D$14,2,0))</f>
        <v/>
      </c>
      <c r="C41" s="140"/>
      <c r="D41" s="141"/>
      <c r="E41" s="141"/>
      <c r="F41" s="141"/>
      <c r="G41" s="141"/>
      <c r="H41" s="142" t="str">
        <f>IF(D41="","",VLOOKUP(D41,Sheet1!$B$2:$D$14,3,0))</f>
        <v/>
      </c>
      <c r="I41" s="142"/>
      <c r="J41" s="142"/>
      <c r="K41" s="142"/>
      <c r="L41" s="142"/>
      <c r="M41" s="142"/>
      <c r="N41" s="143"/>
      <c r="O41" s="143"/>
      <c r="P41" s="143"/>
      <c r="Q41" s="143"/>
      <c r="R41" t="s">
        <v>68</v>
      </c>
      <c r="S41" s="142">
        <f t="shared" si="1"/>
        <v>0</v>
      </c>
      <c r="T41" s="142"/>
      <c r="U41" s="142"/>
      <c r="V41" s="142"/>
      <c r="W41" s="142"/>
      <c r="X41" s="142"/>
      <c r="Y41" s="142"/>
      <c r="Z41" s="142"/>
      <c r="AA41" s="142"/>
    </row>
    <row r="42" spans="1:27" ht="51" customHeight="1">
      <c r="A42" s="4">
        <v>5</v>
      </c>
      <c r="B42" s="140" t="str">
        <f>IF(D42="","",VLOOKUP(D42,Sheet1!$B$2:$D$14,2,0))</f>
        <v/>
      </c>
      <c r="C42" s="140"/>
      <c r="D42" s="141"/>
      <c r="E42" s="141"/>
      <c r="F42" s="141"/>
      <c r="G42" s="141"/>
      <c r="H42" s="142" t="str">
        <f>IF(D42="","",VLOOKUP(D42,Sheet1!$B$2:$D$14,3,0))</f>
        <v/>
      </c>
      <c r="I42" s="142"/>
      <c r="J42" s="142"/>
      <c r="K42" s="142"/>
      <c r="L42" s="142"/>
      <c r="M42" s="142"/>
      <c r="N42" s="135"/>
      <c r="O42" s="136"/>
      <c r="P42" s="136"/>
      <c r="Q42" s="136"/>
      <c r="R42" s="26" t="s">
        <v>68</v>
      </c>
      <c r="S42" s="142">
        <f t="shared" si="1"/>
        <v>0</v>
      </c>
      <c r="T42" s="142"/>
      <c r="U42" s="142"/>
      <c r="V42" s="142"/>
      <c r="W42" s="142"/>
      <c r="X42" s="142"/>
      <c r="Y42" s="142"/>
      <c r="Z42" s="142"/>
      <c r="AA42" s="142"/>
    </row>
    <row r="43" spans="1:27" ht="10.5" customHeight="1">
      <c r="B43" s="1"/>
      <c r="C43" s="1"/>
      <c r="D43" s="1"/>
      <c r="E43" s="1"/>
      <c r="F43" s="1"/>
      <c r="G43" s="1"/>
      <c r="H43" s="1"/>
      <c r="I43" s="1"/>
      <c r="J43" s="1"/>
      <c r="K43" s="1"/>
      <c r="L43" s="1"/>
      <c r="M43" s="1"/>
      <c r="N43" s="1"/>
      <c r="O43" s="1"/>
      <c r="P43" s="1"/>
      <c r="Q43" s="1"/>
      <c r="S43" s="1"/>
      <c r="T43" s="1"/>
      <c r="U43" s="1"/>
      <c r="V43" s="1"/>
      <c r="W43" s="1"/>
      <c r="X43" s="1"/>
      <c r="Y43" s="1"/>
      <c r="Z43" s="1"/>
      <c r="AA43" s="1"/>
    </row>
    <row r="44" spans="1:27" ht="57" customHeight="1">
      <c r="B44" s="1"/>
      <c r="C44" s="1"/>
      <c r="D44" s="1"/>
      <c r="E44" s="1"/>
      <c r="F44" s="1"/>
      <c r="G44" s="1"/>
      <c r="H44" s="133" t="s">
        <v>69</v>
      </c>
      <c r="I44" s="134"/>
      <c r="J44" s="134"/>
      <c r="K44" s="134"/>
      <c r="L44" s="134"/>
      <c r="M44" s="134"/>
      <c r="N44" s="135">
        <f>SUM(N38:Q42)</f>
        <v>0</v>
      </c>
      <c r="O44" s="136"/>
      <c r="P44" s="136"/>
      <c r="Q44" s="136"/>
      <c r="R44" s="26" t="s">
        <v>68</v>
      </c>
      <c r="S44" s="136">
        <f>SUM(S38:AA42)</f>
        <v>0</v>
      </c>
      <c r="T44" s="136"/>
      <c r="U44" s="136"/>
      <c r="V44" s="136"/>
      <c r="W44" s="136"/>
      <c r="X44" s="136"/>
      <c r="Y44" s="136"/>
      <c r="Z44" s="136"/>
      <c r="AA44" s="137"/>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38" t="s">
        <v>95</v>
      </c>
      <c r="H46" s="68"/>
      <c r="I46" s="68"/>
      <c r="J46" s="68"/>
      <c r="K46" s="68"/>
      <c r="L46" s="68"/>
      <c r="M46" s="68"/>
      <c r="N46" s="68"/>
      <c r="O46" s="68"/>
      <c r="P46" s="68"/>
      <c r="Q46" s="68"/>
      <c r="R46" s="68"/>
      <c r="S46" s="68"/>
      <c r="T46" s="68"/>
      <c r="U46" s="68"/>
      <c r="V46" s="68"/>
      <c r="W46" s="68"/>
      <c r="X46" s="68"/>
      <c r="Y46" s="68"/>
      <c r="Z46" s="68"/>
      <c r="AA46" s="139"/>
    </row>
    <row r="47" spans="1:27" ht="28.5" customHeight="1">
      <c r="A47" s="118" t="s">
        <v>11</v>
      </c>
      <c r="B47" s="118"/>
      <c r="C47" s="118"/>
      <c r="D47" s="119"/>
      <c r="E47" s="120" t="s">
        <v>24</v>
      </c>
      <c r="F47" s="121"/>
      <c r="G47" s="121"/>
      <c r="H47" s="121"/>
      <c r="I47" s="121"/>
      <c r="J47" s="121"/>
      <c r="K47" s="121"/>
      <c r="L47" s="121"/>
      <c r="M47" s="121"/>
      <c r="N47" s="121"/>
      <c r="O47" s="121"/>
      <c r="P47" s="121"/>
      <c r="Q47" s="121"/>
      <c r="R47" s="121"/>
      <c r="S47" s="121"/>
      <c r="T47" s="121"/>
      <c r="U47" s="121"/>
      <c r="V47" s="121"/>
      <c r="W47" s="121"/>
      <c r="X47" s="121"/>
      <c r="Y47" s="121"/>
      <c r="Z47" s="121"/>
      <c r="AA47" s="122"/>
    </row>
    <row r="48" spans="1:27" ht="6" customHeight="1"/>
  </sheetData>
  <protectedRanges>
    <protectedRange sqref="V1 Z1 G4 D5 D7 P7 S7 W7 D10 F10:G10 Q10 U10 Y10 N14:N18 D14:D18 V25 Z25 G28 D29 D31 P31 S31 W31 D34 F34:G34 Q34 U34 Y34 N38:N42 D38:D42" name="範囲1"/>
  </protectedRanges>
  <mergeCells count="120">
    <mergeCell ref="Y7:AA7"/>
    <mergeCell ref="S7:T7"/>
    <mergeCell ref="P7:Q7"/>
    <mergeCell ref="A9:C11"/>
    <mergeCell ref="Q10:S11"/>
    <mergeCell ref="U10:W11"/>
    <mergeCell ref="Y10:AA11"/>
    <mergeCell ref="Q9:AA9"/>
    <mergeCell ref="G9:P9"/>
    <mergeCell ref="A7:C7"/>
    <mergeCell ref="D7:H7"/>
    <mergeCell ref="D9:F9"/>
    <mergeCell ref="J7:O7"/>
    <mergeCell ref="G10:P11"/>
    <mergeCell ref="D10:D11"/>
    <mergeCell ref="E10:E11"/>
    <mergeCell ref="F10:F11"/>
    <mergeCell ref="T10:T11"/>
    <mergeCell ref="X10:X11"/>
    <mergeCell ref="S16:AA16"/>
    <mergeCell ref="B17:C17"/>
    <mergeCell ref="D17:G17"/>
    <mergeCell ref="H17:M17"/>
    <mergeCell ref="N17:Q17"/>
    <mergeCell ref="S17:AA17"/>
    <mergeCell ref="S13:AA13"/>
    <mergeCell ref="S14:AA14"/>
    <mergeCell ref="D14:G14"/>
    <mergeCell ref="B14:C14"/>
    <mergeCell ref="B15:C15"/>
    <mergeCell ref="D15:G15"/>
    <mergeCell ref="H15:M15"/>
    <mergeCell ref="N15:Q15"/>
    <mergeCell ref="S15:AA15"/>
    <mergeCell ref="D13:G13"/>
    <mergeCell ref="H13:M13"/>
    <mergeCell ref="N13:R13"/>
    <mergeCell ref="B13:C13"/>
    <mergeCell ref="H14:M14"/>
    <mergeCell ref="N14:Q14"/>
    <mergeCell ref="A1:H2"/>
    <mergeCell ref="B16:C16"/>
    <mergeCell ref="D16:G16"/>
    <mergeCell ref="H16:M16"/>
    <mergeCell ref="N16:Q16"/>
    <mergeCell ref="D4:F4"/>
    <mergeCell ref="A4:C5"/>
    <mergeCell ref="G4:H4"/>
    <mergeCell ref="D5:G5"/>
    <mergeCell ref="A25:H26"/>
    <mergeCell ref="A28:C29"/>
    <mergeCell ref="D28:F28"/>
    <mergeCell ref="G28:H28"/>
    <mergeCell ref="D29:G29"/>
    <mergeCell ref="H20:M20"/>
    <mergeCell ref="N20:Q20"/>
    <mergeCell ref="S20:AA20"/>
    <mergeCell ref="B18:C18"/>
    <mergeCell ref="D18:G18"/>
    <mergeCell ref="H18:M18"/>
    <mergeCell ref="N18:Q18"/>
    <mergeCell ref="S18:AA18"/>
    <mergeCell ref="G22:AA22"/>
    <mergeCell ref="A23:D23"/>
    <mergeCell ref="E23:AA23"/>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B39:C39"/>
    <mergeCell ref="D39:G39"/>
    <mergeCell ref="H39:M39"/>
    <mergeCell ref="N39:Q39"/>
    <mergeCell ref="S39:AA39"/>
    <mergeCell ref="B38:C38"/>
    <mergeCell ref="D38:G38"/>
    <mergeCell ref="H38:M38"/>
    <mergeCell ref="N38:Q38"/>
    <mergeCell ref="S38:AA38"/>
    <mergeCell ref="B41:C41"/>
    <mergeCell ref="D41:G41"/>
    <mergeCell ref="H41:M41"/>
    <mergeCell ref="N41:Q41"/>
    <mergeCell ref="S41:AA41"/>
    <mergeCell ref="B40:C40"/>
    <mergeCell ref="D40:G40"/>
    <mergeCell ref="H40:M40"/>
    <mergeCell ref="N40:Q40"/>
    <mergeCell ref="S40:AA40"/>
    <mergeCell ref="H44:M44"/>
    <mergeCell ref="N44:Q44"/>
    <mergeCell ref="S44:AA44"/>
    <mergeCell ref="G46:AA46"/>
    <mergeCell ref="A47:D47"/>
    <mergeCell ref="E47:AA47"/>
    <mergeCell ref="B42:C42"/>
    <mergeCell ref="D42:G42"/>
    <mergeCell ref="H42:M42"/>
    <mergeCell ref="N42:Q42"/>
    <mergeCell ref="S42:AA42"/>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74DD1F-77CE-436B-AF81-7817E2C5FC3E}">
          <x14:formula1>
            <xm:f>Sheet1!$B$2:$B$11</xm:f>
          </x14:formula1>
          <xm:sqref>D14:G18 D38:G42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42EF-4E89-4439-A69F-F354C4F60617}">
  <sheetPr transitionEvaluation="1" codeName="Sheet6"/>
  <dimension ref="A1:AA48"/>
  <sheetViews>
    <sheetView showGridLines="0" showZeros="0" zoomScale="90" zoomScaleNormal="90" workbookViewId="0">
      <selection activeCell="D5" sqref="D5:G5"/>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116" t="s">
        <v>71</v>
      </c>
      <c r="B1" s="116"/>
      <c r="C1" s="116"/>
      <c r="D1" s="116"/>
      <c r="E1" s="116"/>
      <c r="F1" s="116"/>
      <c r="G1" s="116"/>
      <c r="H1" s="116"/>
      <c r="V1" s="4"/>
      <c r="W1" s="6" t="s">
        <v>21</v>
      </c>
      <c r="X1" s="5" t="s">
        <v>23</v>
      </c>
      <c r="Y1" s="7" t="s">
        <v>22</v>
      </c>
      <c r="Z1" s="4"/>
      <c r="AA1" s="6" t="s">
        <v>21</v>
      </c>
    </row>
    <row r="2" spans="1:27" ht="9.75" customHeight="1">
      <c r="A2" s="116"/>
      <c r="B2" s="116"/>
      <c r="C2" s="116"/>
      <c r="D2" s="116"/>
      <c r="E2" s="116"/>
      <c r="F2" s="116"/>
      <c r="G2" s="116"/>
      <c r="H2" s="116"/>
    </row>
    <row r="3" spans="1:27" ht="6" customHeight="1"/>
    <row r="4" spans="1:27" ht="21" customHeight="1">
      <c r="A4" s="148" t="s">
        <v>53</v>
      </c>
      <c r="B4" s="149"/>
      <c r="C4" s="150"/>
      <c r="D4" s="185" t="s">
        <v>30</v>
      </c>
      <c r="E4" s="185"/>
      <c r="F4" s="185"/>
      <c r="G4" s="186"/>
      <c r="H4" s="187"/>
    </row>
    <row r="5" spans="1:27" ht="39.75" customHeight="1">
      <c r="A5" s="154"/>
      <c r="B5" s="155"/>
      <c r="C5" s="156"/>
      <c r="D5" s="188"/>
      <c r="E5" s="188"/>
      <c r="F5" s="188"/>
      <c r="G5" s="188"/>
      <c r="H5" s="23" t="s">
        <v>54</v>
      </c>
    </row>
    <row r="6" spans="1:27" ht="11.25" customHeight="1"/>
    <row r="7" spans="1:27" ht="50.25" customHeight="1">
      <c r="A7" s="179" t="s">
        <v>55</v>
      </c>
      <c r="B7" s="179"/>
      <c r="C7" s="179"/>
      <c r="D7" s="189"/>
      <c r="E7" s="189"/>
      <c r="F7" s="189"/>
      <c r="G7" s="189"/>
      <c r="H7" s="189"/>
      <c r="I7" s="29"/>
      <c r="J7" s="200" t="s">
        <v>56</v>
      </c>
      <c r="K7" s="201"/>
      <c r="L7" s="201"/>
      <c r="M7" s="201"/>
      <c r="N7" s="201"/>
      <c r="O7" s="202"/>
      <c r="P7" s="203"/>
      <c r="Q7" s="203"/>
      <c r="R7" s="30" t="s">
        <v>57</v>
      </c>
      <c r="S7" s="203"/>
      <c r="T7" s="203"/>
      <c r="U7" s="30" t="s">
        <v>58</v>
      </c>
      <c r="V7" s="30" t="s">
        <v>59</v>
      </c>
      <c r="W7" s="31"/>
      <c r="X7" s="30" t="s">
        <v>60</v>
      </c>
      <c r="Y7" s="204" t="s">
        <v>61</v>
      </c>
      <c r="Z7" s="204"/>
      <c r="AA7" s="205"/>
    </row>
    <row r="8" spans="1:27" ht="10.5" customHeight="1"/>
    <row r="9" spans="1:27" ht="21" customHeight="1">
      <c r="A9" s="148" t="s">
        <v>62</v>
      </c>
      <c r="B9" s="149"/>
      <c r="C9" s="150"/>
      <c r="D9" s="157" t="s">
        <v>1</v>
      </c>
      <c r="E9" s="158"/>
      <c r="F9" s="159"/>
      <c r="G9" s="157" t="s">
        <v>2</v>
      </c>
      <c r="H9" s="158"/>
      <c r="I9" s="158"/>
      <c r="J9" s="158"/>
      <c r="K9" s="158"/>
      <c r="L9" s="158"/>
      <c r="M9" s="158"/>
      <c r="N9" s="158"/>
      <c r="O9" s="158"/>
      <c r="P9" s="159"/>
      <c r="Q9" s="157" t="s">
        <v>3</v>
      </c>
      <c r="R9" s="158"/>
      <c r="S9" s="158"/>
      <c r="T9" s="158"/>
      <c r="U9" s="158"/>
      <c r="V9" s="158"/>
      <c r="W9" s="158"/>
      <c r="X9" s="158"/>
      <c r="Y9" s="158"/>
      <c r="Z9" s="158"/>
      <c r="AA9" s="159"/>
    </row>
    <row r="10" spans="1:27" ht="25.5" customHeight="1">
      <c r="A10" s="151"/>
      <c r="B10" s="152"/>
      <c r="C10" s="153"/>
      <c r="D10" s="171"/>
      <c r="E10" s="198" t="s">
        <v>16</v>
      </c>
      <c r="F10" s="177"/>
      <c r="G10" s="210"/>
      <c r="H10" s="211"/>
      <c r="I10" s="211"/>
      <c r="J10" s="211"/>
      <c r="K10" s="211"/>
      <c r="L10" s="211"/>
      <c r="M10" s="211"/>
      <c r="N10" s="211"/>
      <c r="O10" s="211"/>
      <c r="P10" s="212"/>
      <c r="Q10" s="171"/>
      <c r="R10" s="172"/>
      <c r="S10" s="172"/>
      <c r="T10" s="206" t="s">
        <v>14</v>
      </c>
      <c r="U10" s="172"/>
      <c r="V10" s="172"/>
      <c r="W10" s="172"/>
      <c r="X10" s="206" t="s">
        <v>15</v>
      </c>
      <c r="Y10" s="172"/>
      <c r="Z10" s="172"/>
      <c r="AA10" s="177"/>
    </row>
    <row r="11" spans="1:27" ht="25.5" customHeight="1">
      <c r="A11" s="154"/>
      <c r="B11" s="155"/>
      <c r="C11" s="156"/>
      <c r="D11" s="173"/>
      <c r="E11" s="199"/>
      <c r="F11" s="178"/>
      <c r="G11" s="213"/>
      <c r="H11" s="214"/>
      <c r="I11" s="214"/>
      <c r="J11" s="214"/>
      <c r="K11" s="214"/>
      <c r="L11" s="214"/>
      <c r="M11" s="214"/>
      <c r="N11" s="214"/>
      <c r="O11" s="214"/>
      <c r="P11" s="215"/>
      <c r="Q11" s="173"/>
      <c r="R11" s="174"/>
      <c r="S11" s="174"/>
      <c r="T11" s="207"/>
      <c r="U11" s="174"/>
      <c r="V11" s="174"/>
      <c r="W11" s="174"/>
      <c r="X11" s="207"/>
      <c r="Y11" s="174"/>
      <c r="Z11" s="174"/>
      <c r="AA11" s="178"/>
    </row>
    <row r="12" spans="1:27" ht="9.75" customHeight="1"/>
    <row r="13" spans="1:27" ht="21" customHeight="1">
      <c r="A13" s="24" t="s">
        <v>63</v>
      </c>
      <c r="B13" s="145" t="s">
        <v>64</v>
      </c>
      <c r="C13" s="145"/>
      <c r="D13" s="145" t="s">
        <v>65</v>
      </c>
      <c r="E13" s="145"/>
      <c r="F13" s="145"/>
      <c r="G13" s="145"/>
      <c r="H13" s="145" t="s">
        <v>66</v>
      </c>
      <c r="I13" s="145"/>
      <c r="J13" s="145"/>
      <c r="K13" s="145"/>
      <c r="L13" s="145"/>
      <c r="M13" s="145"/>
      <c r="N13" s="145" t="s">
        <v>67</v>
      </c>
      <c r="O13" s="145"/>
      <c r="P13" s="145"/>
      <c r="Q13" s="145"/>
      <c r="R13" s="145"/>
      <c r="S13" s="145" t="s">
        <v>69</v>
      </c>
      <c r="T13" s="145"/>
      <c r="U13" s="145"/>
      <c r="V13" s="145"/>
      <c r="W13" s="145"/>
      <c r="X13" s="145"/>
      <c r="Y13" s="145"/>
      <c r="Z13" s="145"/>
      <c r="AA13" s="145"/>
    </row>
    <row r="14" spans="1:27" ht="51" customHeight="1">
      <c r="A14" s="22">
        <v>1</v>
      </c>
      <c r="B14" s="208"/>
      <c r="C14" s="208"/>
      <c r="D14" s="209"/>
      <c r="E14" s="209"/>
      <c r="F14" s="209"/>
      <c r="G14" s="209"/>
      <c r="H14" s="191"/>
      <c r="I14" s="191"/>
      <c r="J14" s="191"/>
      <c r="K14" s="191"/>
      <c r="L14" s="191"/>
      <c r="M14" s="191"/>
      <c r="N14" s="194"/>
      <c r="O14" s="195"/>
      <c r="P14" s="195"/>
      <c r="Q14" s="195"/>
      <c r="R14" s="26" t="s">
        <v>68</v>
      </c>
      <c r="S14" s="191">
        <f>N14*H14</f>
        <v>0</v>
      </c>
      <c r="T14" s="191"/>
      <c r="U14" s="191"/>
      <c r="V14" s="191"/>
      <c r="W14" s="191"/>
      <c r="X14" s="191"/>
      <c r="Y14" s="191"/>
      <c r="Z14" s="191"/>
      <c r="AA14" s="191"/>
    </row>
    <row r="15" spans="1:27" ht="51" customHeight="1">
      <c r="A15" s="4">
        <v>2</v>
      </c>
      <c r="B15" s="192"/>
      <c r="C15" s="192"/>
      <c r="D15" s="189"/>
      <c r="E15" s="189"/>
      <c r="F15" s="189"/>
      <c r="G15" s="189"/>
      <c r="H15" s="193"/>
      <c r="I15" s="193"/>
      <c r="J15" s="193"/>
      <c r="K15" s="193"/>
      <c r="L15" s="193"/>
      <c r="M15" s="193"/>
      <c r="N15" s="190"/>
      <c r="O15" s="190"/>
      <c r="P15" s="190"/>
      <c r="Q15" s="190"/>
      <c r="R15" t="s">
        <v>68</v>
      </c>
      <c r="S15" s="191">
        <f t="shared" ref="S15:S18" si="0">N15*H15</f>
        <v>0</v>
      </c>
      <c r="T15" s="191"/>
      <c r="U15" s="191"/>
      <c r="V15" s="191"/>
      <c r="W15" s="191"/>
      <c r="X15" s="191"/>
      <c r="Y15" s="191"/>
      <c r="Z15" s="191"/>
      <c r="AA15" s="191"/>
    </row>
    <row r="16" spans="1:27" ht="51" customHeight="1">
      <c r="A16" s="4">
        <v>3</v>
      </c>
      <c r="B16" s="192"/>
      <c r="C16" s="192"/>
      <c r="D16" s="189"/>
      <c r="E16" s="189"/>
      <c r="F16" s="189"/>
      <c r="G16" s="189"/>
      <c r="H16" s="193"/>
      <c r="I16" s="193"/>
      <c r="J16" s="193"/>
      <c r="K16" s="193"/>
      <c r="L16" s="193"/>
      <c r="M16" s="193"/>
      <c r="N16" s="194"/>
      <c r="O16" s="195"/>
      <c r="P16" s="195"/>
      <c r="Q16" s="195"/>
      <c r="R16" s="26" t="s">
        <v>68</v>
      </c>
      <c r="S16" s="191">
        <f t="shared" si="0"/>
        <v>0</v>
      </c>
      <c r="T16" s="191"/>
      <c r="U16" s="191"/>
      <c r="V16" s="191"/>
      <c r="W16" s="191"/>
      <c r="X16" s="191"/>
      <c r="Y16" s="191"/>
      <c r="Z16" s="191"/>
      <c r="AA16" s="191"/>
    </row>
    <row r="17" spans="1:27" ht="51" customHeight="1">
      <c r="A17" s="4">
        <v>4</v>
      </c>
      <c r="B17" s="192"/>
      <c r="C17" s="192"/>
      <c r="D17" s="189"/>
      <c r="E17" s="189"/>
      <c r="F17" s="189"/>
      <c r="G17" s="189"/>
      <c r="H17" s="193"/>
      <c r="I17" s="193"/>
      <c r="J17" s="193"/>
      <c r="K17" s="193"/>
      <c r="L17" s="193"/>
      <c r="M17" s="193"/>
      <c r="N17" s="190"/>
      <c r="O17" s="190"/>
      <c r="P17" s="190"/>
      <c r="Q17" s="190"/>
      <c r="R17" t="s">
        <v>68</v>
      </c>
      <c r="S17" s="191">
        <f t="shared" si="0"/>
        <v>0</v>
      </c>
      <c r="T17" s="191"/>
      <c r="U17" s="191"/>
      <c r="V17" s="191"/>
      <c r="W17" s="191"/>
      <c r="X17" s="191"/>
      <c r="Y17" s="191"/>
      <c r="Z17" s="191"/>
      <c r="AA17" s="191"/>
    </row>
    <row r="18" spans="1:27" ht="51" customHeight="1">
      <c r="A18" s="4">
        <v>5</v>
      </c>
      <c r="B18" s="192"/>
      <c r="C18" s="192"/>
      <c r="D18" s="189"/>
      <c r="E18" s="189"/>
      <c r="F18" s="189"/>
      <c r="G18" s="189"/>
      <c r="H18" s="193"/>
      <c r="I18" s="193"/>
      <c r="J18" s="193"/>
      <c r="K18" s="193"/>
      <c r="L18" s="193"/>
      <c r="M18" s="193"/>
      <c r="N18" s="194"/>
      <c r="O18" s="195"/>
      <c r="P18" s="195"/>
      <c r="Q18" s="195"/>
      <c r="R18" s="26" t="s">
        <v>68</v>
      </c>
      <c r="S18" s="191">
        <f t="shared" si="0"/>
        <v>0</v>
      </c>
      <c r="T18" s="191"/>
      <c r="U18" s="191"/>
      <c r="V18" s="191"/>
      <c r="W18" s="191"/>
      <c r="X18" s="191"/>
      <c r="Y18" s="191"/>
      <c r="Z18" s="191"/>
      <c r="AA18" s="191"/>
    </row>
    <row r="19" spans="1:27" ht="10.5" customHeight="1">
      <c r="B19" s="1"/>
      <c r="C19" s="1"/>
      <c r="D19" s="1"/>
      <c r="E19" s="1"/>
      <c r="F19" s="1"/>
      <c r="G19" s="1"/>
      <c r="H19" s="1"/>
      <c r="I19" s="1"/>
      <c r="J19" s="1"/>
      <c r="K19" s="1"/>
      <c r="L19" s="1"/>
      <c r="M19" s="1"/>
      <c r="N19" s="1"/>
      <c r="O19" s="1"/>
      <c r="P19" s="1"/>
      <c r="Q19" s="1"/>
      <c r="S19" s="28"/>
      <c r="T19" s="28"/>
      <c r="U19" s="28"/>
      <c r="V19" s="28"/>
      <c r="W19" s="28"/>
      <c r="X19" s="28"/>
      <c r="Y19" s="28"/>
      <c r="Z19" s="28"/>
      <c r="AA19" s="28"/>
    </row>
    <row r="20" spans="1:27" ht="57" customHeight="1">
      <c r="B20" s="1"/>
      <c r="C20" s="1"/>
      <c r="D20" s="1"/>
      <c r="E20" s="1"/>
      <c r="F20" s="1"/>
      <c r="G20" s="1"/>
      <c r="H20" s="133" t="s">
        <v>69</v>
      </c>
      <c r="I20" s="134"/>
      <c r="J20" s="134"/>
      <c r="K20" s="134"/>
      <c r="L20" s="134"/>
      <c r="M20" s="134"/>
      <c r="N20" s="135">
        <f>SUM(N14:Q18)</f>
        <v>0</v>
      </c>
      <c r="O20" s="136"/>
      <c r="P20" s="136"/>
      <c r="Q20" s="136"/>
      <c r="R20" s="26" t="s">
        <v>68</v>
      </c>
      <c r="S20" s="195">
        <f>SUM(S14:AA18)</f>
        <v>0</v>
      </c>
      <c r="T20" s="195"/>
      <c r="U20" s="195"/>
      <c r="V20" s="195"/>
      <c r="W20" s="195"/>
      <c r="X20" s="195"/>
      <c r="Y20" s="195"/>
      <c r="Z20" s="195"/>
      <c r="AA20" s="197"/>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96" t="s">
        <v>95</v>
      </c>
      <c r="H22" s="196"/>
      <c r="I22" s="196"/>
      <c r="J22" s="196"/>
      <c r="K22" s="196"/>
      <c r="L22" s="196"/>
      <c r="M22" s="196"/>
      <c r="N22" s="196"/>
      <c r="O22" s="196"/>
      <c r="P22" s="196"/>
      <c r="Q22" s="196"/>
      <c r="R22" s="196"/>
      <c r="S22" s="196"/>
      <c r="T22" s="196"/>
      <c r="U22" s="196"/>
      <c r="V22" s="196"/>
      <c r="W22" s="196"/>
      <c r="X22" s="196"/>
      <c r="Y22" s="196"/>
      <c r="Z22" s="196"/>
      <c r="AA22" s="196"/>
    </row>
    <row r="23" spans="1:27" ht="28.5" customHeight="1">
      <c r="A23" s="118" t="s">
        <v>11</v>
      </c>
      <c r="B23" s="118"/>
      <c r="C23" s="118"/>
      <c r="D23" s="119"/>
      <c r="E23" s="120" t="s">
        <v>24</v>
      </c>
      <c r="F23" s="121"/>
      <c r="G23" s="121"/>
      <c r="H23" s="121"/>
      <c r="I23" s="121"/>
      <c r="J23" s="121"/>
      <c r="K23" s="121"/>
      <c r="L23" s="121"/>
      <c r="M23" s="121"/>
      <c r="N23" s="121"/>
      <c r="O23" s="121"/>
      <c r="P23" s="121"/>
      <c r="Q23" s="121"/>
      <c r="R23" s="121"/>
      <c r="S23" s="121"/>
      <c r="T23" s="121"/>
      <c r="U23" s="121"/>
      <c r="V23" s="121"/>
      <c r="W23" s="121"/>
      <c r="X23" s="121"/>
      <c r="Y23" s="121"/>
      <c r="Z23" s="121"/>
      <c r="AA23" s="122"/>
    </row>
    <row r="24" spans="1:27" ht="6" customHeight="1"/>
    <row r="25" spans="1:27" ht="21.95" customHeight="1">
      <c r="A25" s="116" t="s">
        <v>71</v>
      </c>
      <c r="B25" s="116"/>
      <c r="C25" s="116"/>
      <c r="D25" s="116"/>
      <c r="E25" s="116"/>
      <c r="F25" s="116"/>
      <c r="G25" s="116"/>
      <c r="H25" s="116"/>
      <c r="V25" s="4"/>
      <c r="W25" s="6" t="s">
        <v>21</v>
      </c>
      <c r="X25" s="5" t="s">
        <v>23</v>
      </c>
      <c r="Y25" s="7" t="s">
        <v>22</v>
      </c>
      <c r="Z25" s="4"/>
      <c r="AA25" s="6" t="s">
        <v>21</v>
      </c>
    </row>
    <row r="26" spans="1:27" ht="9.75" customHeight="1">
      <c r="A26" s="116"/>
      <c r="B26" s="116"/>
      <c r="C26" s="116"/>
      <c r="D26" s="116"/>
      <c r="E26" s="116"/>
      <c r="F26" s="116"/>
      <c r="G26" s="116"/>
      <c r="H26" s="116"/>
    </row>
    <row r="27" spans="1:27" ht="6" customHeight="1"/>
    <row r="28" spans="1:27" ht="21" customHeight="1">
      <c r="A28" s="148" t="s">
        <v>53</v>
      </c>
      <c r="B28" s="149"/>
      <c r="C28" s="150"/>
      <c r="D28" s="185" t="s">
        <v>30</v>
      </c>
      <c r="E28" s="185"/>
      <c r="F28" s="185"/>
      <c r="G28" s="186"/>
      <c r="H28" s="187"/>
    </row>
    <row r="29" spans="1:27" ht="39.75" customHeight="1">
      <c r="A29" s="154"/>
      <c r="B29" s="155"/>
      <c r="C29" s="156"/>
      <c r="D29" s="188"/>
      <c r="E29" s="188"/>
      <c r="F29" s="188"/>
      <c r="G29" s="188"/>
      <c r="H29" s="23" t="s">
        <v>54</v>
      </c>
    </row>
    <row r="30" spans="1:27" ht="11.25" customHeight="1"/>
    <row r="31" spans="1:27" ht="50.25" customHeight="1">
      <c r="A31" s="179" t="s">
        <v>55</v>
      </c>
      <c r="B31" s="179"/>
      <c r="C31" s="179"/>
      <c r="D31" s="189"/>
      <c r="E31" s="189"/>
      <c r="F31" s="189"/>
      <c r="G31" s="189"/>
      <c r="H31" s="189"/>
      <c r="I31" s="29"/>
      <c r="J31" s="200" t="s">
        <v>56</v>
      </c>
      <c r="K31" s="201"/>
      <c r="L31" s="201"/>
      <c r="M31" s="201"/>
      <c r="N31" s="201"/>
      <c r="O31" s="202"/>
      <c r="P31" s="203"/>
      <c r="Q31" s="203"/>
      <c r="R31" s="30" t="s">
        <v>57</v>
      </c>
      <c r="S31" s="203"/>
      <c r="T31" s="203"/>
      <c r="U31" s="30" t="s">
        <v>58</v>
      </c>
      <c r="V31" s="30" t="s">
        <v>59</v>
      </c>
      <c r="W31" s="31"/>
      <c r="X31" s="30" t="s">
        <v>60</v>
      </c>
      <c r="Y31" s="204" t="s">
        <v>61</v>
      </c>
      <c r="Z31" s="204"/>
      <c r="AA31" s="205"/>
    </row>
    <row r="32" spans="1:27" ht="10.5" customHeight="1"/>
    <row r="33" spans="1:27" ht="21" customHeight="1">
      <c r="A33" s="148" t="s">
        <v>62</v>
      </c>
      <c r="B33" s="149"/>
      <c r="C33" s="150"/>
      <c r="D33" s="157" t="s">
        <v>1</v>
      </c>
      <c r="E33" s="158"/>
      <c r="F33" s="159"/>
      <c r="G33" s="157" t="s">
        <v>2</v>
      </c>
      <c r="H33" s="158"/>
      <c r="I33" s="158"/>
      <c r="J33" s="158"/>
      <c r="K33" s="158"/>
      <c r="L33" s="158"/>
      <c r="M33" s="158"/>
      <c r="N33" s="158"/>
      <c r="O33" s="158"/>
      <c r="P33" s="159"/>
      <c r="Q33" s="157" t="s">
        <v>3</v>
      </c>
      <c r="R33" s="158"/>
      <c r="S33" s="158"/>
      <c r="T33" s="158"/>
      <c r="U33" s="158"/>
      <c r="V33" s="158"/>
      <c r="W33" s="158"/>
      <c r="X33" s="158"/>
      <c r="Y33" s="158"/>
      <c r="Z33" s="158"/>
      <c r="AA33" s="159"/>
    </row>
    <row r="34" spans="1:27" ht="25.5" customHeight="1">
      <c r="A34" s="151"/>
      <c r="B34" s="152"/>
      <c r="C34" s="153"/>
      <c r="D34" s="171"/>
      <c r="E34" s="198" t="s">
        <v>16</v>
      </c>
      <c r="F34" s="177"/>
      <c r="G34" s="210"/>
      <c r="H34" s="211"/>
      <c r="I34" s="211"/>
      <c r="J34" s="211"/>
      <c r="K34" s="211"/>
      <c r="L34" s="211"/>
      <c r="M34" s="211"/>
      <c r="N34" s="211"/>
      <c r="O34" s="211"/>
      <c r="P34" s="212"/>
      <c r="Q34" s="171"/>
      <c r="R34" s="172"/>
      <c r="S34" s="172"/>
      <c r="T34" s="206" t="s">
        <v>14</v>
      </c>
      <c r="U34" s="172"/>
      <c r="V34" s="172"/>
      <c r="W34" s="172"/>
      <c r="X34" s="206" t="s">
        <v>15</v>
      </c>
      <c r="Y34" s="172"/>
      <c r="Z34" s="172"/>
      <c r="AA34" s="177"/>
    </row>
    <row r="35" spans="1:27" ht="25.5" customHeight="1">
      <c r="A35" s="154"/>
      <c r="B35" s="155"/>
      <c r="C35" s="156"/>
      <c r="D35" s="173"/>
      <c r="E35" s="199"/>
      <c r="F35" s="178"/>
      <c r="G35" s="213"/>
      <c r="H35" s="214"/>
      <c r="I35" s="214"/>
      <c r="J35" s="214"/>
      <c r="K35" s="214"/>
      <c r="L35" s="214"/>
      <c r="M35" s="214"/>
      <c r="N35" s="214"/>
      <c r="O35" s="214"/>
      <c r="P35" s="215"/>
      <c r="Q35" s="173"/>
      <c r="R35" s="174"/>
      <c r="S35" s="174"/>
      <c r="T35" s="207"/>
      <c r="U35" s="174"/>
      <c r="V35" s="174"/>
      <c r="W35" s="174"/>
      <c r="X35" s="207"/>
      <c r="Y35" s="174"/>
      <c r="Z35" s="174"/>
      <c r="AA35" s="178"/>
    </row>
    <row r="36" spans="1:27" ht="9.75" customHeight="1"/>
    <row r="37" spans="1:27" ht="21" customHeight="1">
      <c r="A37" s="24" t="s">
        <v>63</v>
      </c>
      <c r="B37" s="145" t="s">
        <v>64</v>
      </c>
      <c r="C37" s="145"/>
      <c r="D37" s="145" t="s">
        <v>65</v>
      </c>
      <c r="E37" s="145"/>
      <c r="F37" s="145"/>
      <c r="G37" s="145"/>
      <c r="H37" s="145" t="s">
        <v>66</v>
      </c>
      <c r="I37" s="145"/>
      <c r="J37" s="145"/>
      <c r="K37" s="145"/>
      <c r="L37" s="145"/>
      <c r="M37" s="145"/>
      <c r="N37" s="145" t="s">
        <v>67</v>
      </c>
      <c r="O37" s="145"/>
      <c r="P37" s="145"/>
      <c r="Q37" s="145"/>
      <c r="R37" s="145"/>
      <c r="S37" s="145" t="s">
        <v>69</v>
      </c>
      <c r="T37" s="145"/>
      <c r="U37" s="145"/>
      <c r="V37" s="145"/>
      <c r="W37" s="145"/>
      <c r="X37" s="145"/>
      <c r="Y37" s="145"/>
      <c r="Z37" s="145"/>
      <c r="AA37" s="145"/>
    </row>
    <row r="38" spans="1:27" ht="51" customHeight="1">
      <c r="A38" s="22">
        <v>1</v>
      </c>
      <c r="B38" s="208"/>
      <c r="C38" s="208"/>
      <c r="D38" s="209"/>
      <c r="E38" s="209"/>
      <c r="F38" s="209"/>
      <c r="G38" s="209"/>
      <c r="H38" s="191"/>
      <c r="I38" s="191"/>
      <c r="J38" s="191"/>
      <c r="K38" s="191"/>
      <c r="L38" s="191"/>
      <c r="M38" s="191"/>
      <c r="N38" s="194"/>
      <c r="O38" s="195"/>
      <c r="P38" s="195"/>
      <c r="Q38" s="195"/>
      <c r="R38" s="26" t="s">
        <v>68</v>
      </c>
      <c r="S38" s="191">
        <f>H38*N38</f>
        <v>0</v>
      </c>
      <c r="T38" s="191"/>
      <c r="U38" s="191"/>
      <c r="V38" s="191"/>
      <c r="W38" s="191"/>
      <c r="X38" s="191"/>
      <c r="Y38" s="191"/>
      <c r="Z38" s="191"/>
      <c r="AA38" s="191"/>
    </row>
    <row r="39" spans="1:27" ht="51" customHeight="1">
      <c r="A39" s="4">
        <v>2</v>
      </c>
      <c r="B39" s="192"/>
      <c r="C39" s="192"/>
      <c r="D39" s="189"/>
      <c r="E39" s="189"/>
      <c r="F39" s="189"/>
      <c r="G39" s="189"/>
      <c r="H39" s="193"/>
      <c r="I39" s="193"/>
      <c r="J39" s="193"/>
      <c r="K39" s="193"/>
      <c r="L39" s="193"/>
      <c r="M39" s="193"/>
      <c r="N39" s="190"/>
      <c r="O39" s="190"/>
      <c r="P39" s="190"/>
      <c r="Q39" s="190"/>
      <c r="R39" t="s">
        <v>68</v>
      </c>
      <c r="S39" s="191">
        <f t="shared" ref="S39:S42" si="1">H39*N39</f>
        <v>0</v>
      </c>
      <c r="T39" s="191"/>
      <c r="U39" s="191"/>
      <c r="V39" s="191"/>
      <c r="W39" s="191"/>
      <c r="X39" s="191"/>
      <c r="Y39" s="191"/>
      <c r="Z39" s="191"/>
      <c r="AA39" s="191"/>
    </row>
    <row r="40" spans="1:27" ht="51" customHeight="1">
      <c r="A40" s="4">
        <v>3</v>
      </c>
      <c r="B40" s="192"/>
      <c r="C40" s="192"/>
      <c r="D40" s="189"/>
      <c r="E40" s="189"/>
      <c r="F40" s="189"/>
      <c r="G40" s="189"/>
      <c r="H40" s="193"/>
      <c r="I40" s="193"/>
      <c r="J40" s="193"/>
      <c r="K40" s="193"/>
      <c r="L40" s="193"/>
      <c r="M40" s="193"/>
      <c r="N40" s="194"/>
      <c r="O40" s="195"/>
      <c r="P40" s="195"/>
      <c r="Q40" s="195"/>
      <c r="R40" s="26" t="s">
        <v>68</v>
      </c>
      <c r="S40" s="191">
        <f t="shared" si="1"/>
        <v>0</v>
      </c>
      <c r="T40" s="191"/>
      <c r="U40" s="191"/>
      <c r="V40" s="191"/>
      <c r="W40" s="191"/>
      <c r="X40" s="191"/>
      <c r="Y40" s="191"/>
      <c r="Z40" s="191"/>
      <c r="AA40" s="191"/>
    </row>
    <row r="41" spans="1:27" ht="51" customHeight="1">
      <c r="A41" s="4">
        <v>4</v>
      </c>
      <c r="B41" s="192"/>
      <c r="C41" s="192"/>
      <c r="D41" s="189"/>
      <c r="E41" s="189"/>
      <c r="F41" s="189"/>
      <c r="G41" s="189"/>
      <c r="H41" s="193"/>
      <c r="I41" s="193"/>
      <c r="J41" s="193"/>
      <c r="K41" s="193"/>
      <c r="L41" s="193"/>
      <c r="M41" s="193"/>
      <c r="N41" s="190"/>
      <c r="O41" s="190"/>
      <c r="P41" s="190"/>
      <c r="Q41" s="190"/>
      <c r="R41" t="s">
        <v>68</v>
      </c>
      <c r="S41" s="191">
        <f t="shared" si="1"/>
        <v>0</v>
      </c>
      <c r="T41" s="191"/>
      <c r="U41" s="191"/>
      <c r="V41" s="191"/>
      <c r="W41" s="191"/>
      <c r="X41" s="191"/>
      <c r="Y41" s="191"/>
      <c r="Z41" s="191"/>
      <c r="AA41" s="191"/>
    </row>
    <row r="42" spans="1:27" ht="51" customHeight="1">
      <c r="A42" s="4">
        <v>5</v>
      </c>
      <c r="B42" s="192"/>
      <c r="C42" s="192"/>
      <c r="D42" s="189"/>
      <c r="E42" s="189"/>
      <c r="F42" s="189"/>
      <c r="G42" s="189"/>
      <c r="H42" s="193"/>
      <c r="I42" s="193"/>
      <c r="J42" s="193"/>
      <c r="K42" s="193"/>
      <c r="L42" s="193"/>
      <c r="M42" s="193"/>
      <c r="N42" s="194"/>
      <c r="O42" s="195"/>
      <c r="P42" s="195"/>
      <c r="Q42" s="195"/>
      <c r="R42" s="26" t="s">
        <v>68</v>
      </c>
      <c r="S42" s="191">
        <f t="shared" si="1"/>
        <v>0</v>
      </c>
      <c r="T42" s="191"/>
      <c r="U42" s="191"/>
      <c r="V42" s="191"/>
      <c r="W42" s="191"/>
      <c r="X42" s="191"/>
      <c r="Y42" s="191"/>
      <c r="Z42" s="191"/>
      <c r="AA42" s="191"/>
    </row>
    <row r="43" spans="1:27" ht="10.5" customHeight="1">
      <c r="B43" s="1"/>
      <c r="C43" s="1"/>
      <c r="D43" s="1"/>
      <c r="E43" s="1"/>
      <c r="F43" s="1"/>
      <c r="G43" s="1"/>
      <c r="H43" s="1"/>
      <c r="I43" s="1"/>
      <c r="J43" s="1"/>
      <c r="K43" s="1"/>
      <c r="L43" s="1"/>
      <c r="M43" s="1"/>
      <c r="N43" s="1"/>
      <c r="O43" s="1"/>
      <c r="P43" s="1"/>
      <c r="Q43" s="1"/>
      <c r="S43" s="28"/>
      <c r="T43" s="28"/>
      <c r="U43" s="28"/>
      <c r="V43" s="28"/>
      <c r="W43" s="28"/>
      <c r="X43" s="28"/>
      <c r="Y43" s="28"/>
      <c r="Z43" s="28"/>
      <c r="AA43" s="28"/>
    </row>
    <row r="44" spans="1:27" ht="57" customHeight="1">
      <c r="B44" s="1"/>
      <c r="C44" s="1"/>
      <c r="D44" s="1"/>
      <c r="E44" s="1"/>
      <c r="F44" s="1"/>
      <c r="G44" s="1"/>
      <c r="H44" s="133" t="s">
        <v>69</v>
      </c>
      <c r="I44" s="134"/>
      <c r="J44" s="134"/>
      <c r="K44" s="134"/>
      <c r="L44" s="134"/>
      <c r="M44" s="134"/>
      <c r="N44" s="135">
        <f>SUM(N38:Q42)</f>
        <v>0</v>
      </c>
      <c r="O44" s="136"/>
      <c r="P44" s="136"/>
      <c r="Q44" s="136"/>
      <c r="R44" s="26" t="s">
        <v>68</v>
      </c>
      <c r="S44" s="195">
        <f>SUM(S38:AA42)</f>
        <v>0</v>
      </c>
      <c r="T44" s="195"/>
      <c r="U44" s="195"/>
      <c r="V44" s="195"/>
      <c r="W44" s="195"/>
      <c r="X44" s="195"/>
      <c r="Y44" s="195"/>
      <c r="Z44" s="195"/>
      <c r="AA44" s="197"/>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96" t="s">
        <v>95</v>
      </c>
      <c r="H46" s="196"/>
      <c r="I46" s="196"/>
      <c r="J46" s="196"/>
      <c r="K46" s="196"/>
      <c r="L46" s="196"/>
      <c r="M46" s="196"/>
      <c r="N46" s="196"/>
      <c r="O46" s="196"/>
      <c r="P46" s="196"/>
      <c r="Q46" s="196"/>
      <c r="R46" s="196"/>
      <c r="S46" s="196"/>
      <c r="T46" s="196"/>
      <c r="U46" s="196"/>
      <c r="V46" s="196"/>
      <c r="W46" s="196"/>
      <c r="X46" s="196"/>
      <c r="Y46" s="196"/>
      <c r="Z46" s="196"/>
      <c r="AA46" s="196"/>
    </row>
    <row r="47" spans="1:27" ht="28.5" customHeight="1">
      <c r="A47" s="118" t="s">
        <v>11</v>
      </c>
      <c r="B47" s="118"/>
      <c r="C47" s="118"/>
      <c r="D47" s="119"/>
      <c r="E47" s="120" t="s">
        <v>24</v>
      </c>
      <c r="F47" s="121"/>
      <c r="G47" s="121"/>
      <c r="H47" s="121"/>
      <c r="I47" s="121"/>
      <c r="J47" s="121"/>
      <c r="K47" s="121"/>
      <c r="L47" s="121"/>
      <c r="M47" s="121"/>
      <c r="N47" s="121"/>
      <c r="O47" s="121"/>
      <c r="P47" s="121"/>
      <c r="Q47" s="121"/>
      <c r="R47" s="121"/>
      <c r="S47" s="121"/>
      <c r="T47" s="121"/>
      <c r="U47" s="121"/>
      <c r="V47" s="121"/>
      <c r="W47" s="121"/>
      <c r="X47" s="121"/>
      <c r="Y47" s="121"/>
      <c r="Z47" s="121"/>
      <c r="AA47" s="122"/>
    </row>
    <row r="48" spans="1:27" ht="6" customHeight="1"/>
  </sheetData>
  <protectedRanges>
    <protectedRange sqref="V1 Z1 G4 D5 D7 P7 S7 W7 B14:D18 D10 F10:G10 Q10 U10 Y10 H14:N18 V25 Z25 G28 D29 D31 P31 S31 W31 B38:D42 D34 F34:G34 Q34 U34 Y34 H38:N42" name="範囲1"/>
  </protectedRanges>
  <mergeCells count="120">
    <mergeCell ref="H44:M44"/>
    <mergeCell ref="N44:Q44"/>
    <mergeCell ref="S44:AA44"/>
    <mergeCell ref="G46:AA46"/>
    <mergeCell ref="A47:D47"/>
    <mergeCell ref="E47:AA47"/>
    <mergeCell ref="B42:C42"/>
    <mergeCell ref="D42:G42"/>
    <mergeCell ref="H42:M42"/>
    <mergeCell ref="N42:Q42"/>
    <mergeCell ref="S42:AA42"/>
    <mergeCell ref="B41:C41"/>
    <mergeCell ref="D41:G41"/>
    <mergeCell ref="H41:M41"/>
    <mergeCell ref="N41:Q41"/>
    <mergeCell ref="S41:AA41"/>
    <mergeCell ref="B40:C40"/>
    <mergeCell ref="D40:G40"/>
    <mergeCell ref="H40:M40"/>
    <mergeCell ref="N40:Q40"/>
    <mergeCell ref="S40:AA40"/>
    <mergeCell ref="B39:C39"/>
    <mergeCell ref="D39:G39"/>
    <mergeCell ref="H39:M39"/>
    <mergeCell ref="N39:Q39"/>
    <mergeCell ref="S39:AA39"/>
    <mergeCell ref="B38:C38"/>
    <mergeCell ref="D38:G38"/>
    <mergeCell ref="H38:M38"/>
    <mergeCell ref="N38:Q38"/>
    <mergeCell ref="S38:AA38"/>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A28:C29"/>
    <mergeCell ref="D28:F28"/>
    <mergeCell ref="G28:H28"/>
    <mergeCell ref="D29:G29"/>
    <mergeCell ref="A1:H2"/>
    <mergeCell ref="A4:C5"/>
    <mergeCell ref="D4:F4"/>
    <mergeCell ref="G4:H4"/>
    <mergeCell ref="D5:G5"/>
    <mergeCell ref="A7:C7"/>
    <mergeCell ref="D7:H7"/>
    <mergeCell ref="B17:C17"/>
    <mergeCell ref="D17:G17"/>
    <mergeCell ref="H17:M17"/>
    <mergeCell ref="F10:F11"/>
    <mergeCell ref="G10:P11"/>
    <mergeCell ref="A9:C11"/>
    <mergeCell ref="D9:F9"/>
    <mergeCell ref="G9:P9"/>
    <mergeCell ref="H14:M14"/>
    <mergeCell ref="H13:M13"/>
    <mergeCell ref="N13:R13"/>
    <mergeCell ref="A23:D23"/>
    <mergeCell ref="E23:AA23"/>
    <mergeCell ref="Q9:AA9"/>
    <mergeCell ref="D10:D11"/>
    <mergeCell ref="E10:E11"/>
    <mergeCell ref="A25:H26"/>
    <mergeCell ref="J7:O7"/>
    <mergeCell ref="P7:Q7"/>
    <mergeCell ref="S7:T7"/>
    <mergeCell ref="Y7:AA7"/>
    <mergeCell ref="Q10:S11"/>
    <mergeCell ref="T10:T11"/>
    <mergeCell ref="U10:W11"/>
    <mergeCell ref="X10:X11"/>
    <mergeCell ref="Y10:AA11"/>
    <mergeCell ref="N14:Q14"/>
    <mergeCell ref="S14:AA14"/>
    <mergeCell ref="B15:C15"/>
    <mergeCell ref="D15:G15"/>
    <mergeCell ref="H15:M15"/>
    <mergeCell ref="N15:Q15"/>
    <mergeCell ref="S15:AA15"/>
    <mergeCell ref="B13:C13"/>
    <mergeCell ref="D13:G13"/>
    <mergeCell ref="B14:C14"/>
    <mergeCell ref="D14:G14"/>
    <mergeCell ref="S13:AA13"/>
    <mergeCell ref="N17:Q17"/>
    <mergeCell ref="S17:AA17"/>
    <mergeCell ref="B16:C16"/>
    <mergeCell ref="D16:G16"/>
    <mergeCell ref="H16:M16"/>
    <mergeCell ref="N16:Q16"/>
    <mergeCell ref="S16:AA16"/>
    <mergeCell ref="G22:AA22"/>
    <mergeCell ref="B18:C18"/>
    <mergeCell ref="D18:G18"/>
    <mergeCell ref="H18:M18"/>
    <mergeCell ref="N18:Q18"/>
    <mergeCell ref="S18:AA18"/>
    <mergeCell ref="H20:M20"/>
    <mergeCell ref="N20:Q20"/>
    <mergeCell ref="S20:AA20"/>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6390-D232-46A5-8399-FB0F4AE78638}">
  <sheetPr>
    <tabColor rgb="FFFFFF00"/>
  </sheetPr>
  <dimension ref="A1:AB35"/>
  <sheetViews>
    <sheetView showGridLines="0" zoomScale="90" zoomScaleNormal="90" workbookViewId="0">
      <selection activeCell="G9" sqref="G9:G10"/>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116" t="s">
        <v>31</v>
      </c>
      <c r="B1" s="116"/>
      <c r="C1" s="116"/>
      <c r="D1" s="116"/>
      <c r="E1" s="116"/>
      <c r="F1" s="116"/>
      <c r="G1" s="116"/>
      <c r="V1" s="4">
        <v>1</v>
      </c>
      <c r="W1" s="6" t="s">
        <v>21</v>
      </c>
      <c r="X1" s="5" t="s">
        <v>23</v>
      </c>
      <c r="Y1" s="7" t="s">
        <v>22</v>
      </c>
      <c r="Z1" s="4">
        <v>1</v>
      </c>
      <c r="AA1" s="6" t="s">
        <v>21</v>
      </c>
    </row>
    <row r="2" spans="1:28" ht="9.75" customHeight="1">
      <c r="A2" s="116"/>
      <c r="B2" s="116"/>
      <c r="C2" s="116"/>
      <c r="D2" s="116"/>
      <c r="E2" s="116"/>
      <c r="F2" s="116"/>
      <c r="G2" s="116"/>
    </row>
    <row r="3" spans="1:28" ht="6" customHeight="1"/>
    <row r="4" spans="1:28" ht="17.25" customHeight="1">
      <c r="A4" s="49" t="s">
        <v>8</v>
      </c>
      <c r="B4" s="33"/>
      <c r="C4" s="34"/>
      <c r="D4" s="32" t="s">
        <v>1</v>
      </c>
      <c r="E4" s="33"/>
      <c r="F4" s="34"/>
      <c r="G4" s="9" t="s">
        <v>2</v>
      </c>
      <c r="H4" s="32" t="s">
        <v>3</v>
      </c>
      <c r="I4" s="33"/>
      <c r="J4" s="33"/>
      <c r="K4" s="33"/>
      <c r="L4" s="56"/>
      <c r="M4" s="1"/>
      <c r="N4" s="49" t="s">
        <v>13</v>
      </c>
      <c r="O4" s="33"/>
      <c r="P4" s="33"/>
      <c r="Q4" s="33"/>
      <c r="R4" s="33"/>
      <c r="S4" s="33"/>
      <c r="T4" s="56"/>
      <c r="U4" s="49" t="s">
        <v>9</v>
      </c>
      <c r="V4" s="33"/>
      <c r="W4" s="33"/>
      <c r="X4" s="56"/>
      <c r="Y4" s="49" t="s">
        <v>10</v>
      </c>
      <c r="Z4" s="33"/>
      <c r="AA4" s="56"/>
    </row>
    <row r="5" spans="1:28" ht="18" customHeight="1">
      <c r="A5" s="110" t="s">
        <v>30</v>
      </c>
      <c r="B5" s="111"/>
      <c r="C5" s="10" t="s">
        <v>73</v>
      </c>
      <c r="D5" s="104" t="s">
        <v>74</v>
      </c>
      <c r="E5" s="106" t="s">
        <v>16</v>
      </c>
      <c r="F5" s="35" t="s">
        <v>75</v>
      </c>
      <c r="G5" s="108" t="s">
        <v>87</v>
      </c>
      <c r="H5" s="104" t="s">
        <v>76</v>
      </c>
      <c r="I5" s="81" t="s">
        <v>14</v>
      </c>
      <c r="J5" s="69" t="s">
        <v>77</v>
      </c>
      <c r="K5" s="81" t="s">
        <v>15</v>
      </c>
      <c r="L5" s="83" t="s">
        <v>78</v>
      </c>
      <c r="M5" s="1"/>
      <c r="N5" s="85"/>
      <c r="O5" s="87" t="s">
        <v>17</v>
      </c>
      <c r="P5" s="89"/>
      <c r="Q5" s="87" t="s">
        <v>18</v>
      </c>
      <c r="R5" s="87" t="s">
        <v>14</v>
      </c>
      <c r="S5" s="89"/>
      <c r="T5" s="91" t="s">
        <v>15</v>
      </c>
      <c r="U5" s="93">
        <f>IFERROR(SUM(AB9:AB22),"")</f>
        <v>8710</v>
      </c>
      <c r="V5" s="94"/>
      <c r="W5" s="94"/>
      <c r="X5" s="95"/>
      <c r="Y5" s="75">
        <f>SUM(W9:X22)</f>
        <v>2</v>
      </c>
      <c r="Z5" s="76"/>
      <c r="AA5" s="77"/>
    </row>
    <row r="6" spans="1:28" ht="47.1" customHeight="1">
      <c r="A6" s="101" t="s">
        <v>79</v>
      </c>
      <c r="B6" s="102"/>
      <c r="C6" s="103"/>
      <c r="D6" s="105"/>
      <c r="E6" s="107"/>
      <c r="F6" s="36"/>
      <c r="G6" s="109"/>
      <c r="H6" s="105"/>
      <c r="I6" s="82"/>
      <c r="J6" s="70"/>
      <c r="K6" s="82"/>
      <c r="L6" s="84"/>
      <c r="N6" s="86"/>
      <c r="O6" s="88"/>
      <c r="P6" s="90"/>
      <c r="Q6" s="88"/>
      <c r="R6" s="88"/>
      <c r="S6" s="90"/>
      <c r="T6" s="92"/>
      <c r="U6" s="96"/>
      <c r="V6" s="97"/>
      <c r="W6" s="97"/>
      <c r="X6" s="98"/>
      <c r="Y6" s="78"/>
      <c r="Z6" s="79"/>
      <c r="AA6" s="80"/>
    </row>
    <row r="7" spans="1:28" ht="9.9499999999999993" customHeight="1"/>
    <row r="8" spans="1:28" ht="24.95" customHeight="1">
      <c r="A8" s="49" t="s">
        <v>0</v>
      </c>
      <c r="B8" s="33"/>
      <c r="C8" s="34"/>
      <c r="D8" s="32" t="s">
        <v>1</v>
      </c>
      <c r="E8" s="33"/>
      <c r="F8" s="34"/>
      <c r="G8" s="9" t="s">
        <v>2</v>
      </c>
      <c r="H8" s="32" t="s">
        <v>3</v>
      </c>
      <c r="I8" s="33"/>
      <c r="J8" s="33"/>
      <c r="K8" s="33"/>
      <c r="L8" s="34"/>
      <c r="M8" s="9" t="s">
        <v>4</v>
      </c>
      <c r="N8" s="32" t="s">
        <v>5</v>
      </c>
      <c r="O8" s="33"/>
      <c r="P8" s="33"/>
      <c r="Q8" s="33"/>
      <c r="R8" s="33"/>
      <c r="S8" s="33"/>
      <c r="T8" s="34"/>
      <c r="U8" s="32" t="s">
        <v>6</v>
      </c>
      <c r="V8" s="34"/>
      <c r="W8" s="32" t="s">
        <v>7</v>
      </c>
      <c r="X8" s="56"/>
      <c r="Y8" s="57" t="s">
        <v>12</v>
      </c>
      <c r="Z8" s="58"/>
      <c r="AA8" s="59"/>
    </row>
    <row r="9" spans="1:28" ht="20.100000000000001" customHeight="1">
      <c r="A9" s="50">
        <v>1</v>
      </c>
      <c r="B9" s="19"/>
      <c r="C9" s="15" t="s">
        <v>80</v>
      </c>
      <c r="D9" s="104" t="s">
        <v>74</v>
      </c>
      <c r="E9" s="81" t="s">
        <v>16</v>
      </c>
      <c r="F9" s="35" t="s">
        <v>75</v>
      </c>
      <c r="G9" s="216" t="s">
        <v>89</v>
      </c>
      <c r="H9" s="104" t="s">
        <v>76</v>
      </c>
      <c r="I9" s="81" t="s">
        <v>14</v>
      </c>
      <c r="J9" s="69" t="s">
        <v>81</v>
      </c>
      <c r="K9" s="81" t="s">
        <v>15</v>
      </c>
      <c r="L9" s="35" t="s">
        <v>82</v>
      </c>
      <c r="M9" s="37" t="str">
        <f>IF(N9="","",VLOOKUP(N9,Sheet1!$B$2:$D$14,2,0))</f>
        <v>501-004-1</v>
      </c>
      <c r="N9" s="39" t="s">
        <v>94</v>
      </c>
      <c r="O9" s="40"/>
      <c r="P9" s="40"/>
      <c r="Q9" s="40"/>
      <c r="R9" s="40"/>
      <c r="S9" s="40"/>
      <c r="T9" s="41"/>
      <c r="U9" s="45">
        <f>IF(N9="","",VLOOKUP(N9,Sheet1!$B$2:$D$14,3,0))</f>
        <v>3850</v>
      </c>
      <c r="V9" s="46"/>
      <c r="W9" s="71">
        <v>1</v>
      </c>
      <c r="X9" s="72"/>
      <c r="Y9" s="62" t="s">
        <v>83</v>
      </c>
      <c r="Z9" s="60"/>
      <c r="AA9" s="54" t="s">
        <v>84</v>
      </c>
      <c r="AB9">
        <f>IF(W9="","",U9*W9)</f>
        <v>3850</v>
      </c>
    </row>
    <row r="10" spans="1:28" ht="45.95" customHeight="1">
      <c r="A10" s="51"/>
      <c r="B10" s="52" t="s">
        <v>85</v>
      </c>
      <c r="C10" s="53"/>
      <c r="D10" s="105"/>
      <c r="E10" s="82"/>
      <c r="F10" s="36"/>
      <c r="G10" s="217"/>
      <c r="H10" s="105"/>
      <c r="I10" s="82"/>
      <c r="J10" s="70"/>
      <c r="K10" s="82"/>
      <c r="L10" s="36"/>
      <c r="M10" s="38"/>
      <c r="N10" s="42"/>
      <c r="O10" s="43"/>
      <c r="P10" s="43"/>
      <c r="Q10" s="43"/>
      <c r="R10" s="43"/>
      <c r="S10" s="43"/>
      <c r="T10" s="44"/>
      <c r="U10" s="47"/>
      <c r="V10" s="48"/>
      <c r="W10" s="73"/>
      <c r="X10" s="74"/>
      <c r="Y10" s="63"/>
      <c r="Z10" s="61"/>
      <c r="AA10" s="55"/>
      <c r="AB10" t="str">
        <f>IF(W10="","",U9*W10)</f>
        <v/>
      </c>
    </row>
    <row r="11" spans="1:28" ht="20.100000000000001" customHeight="1">
      <c r="A11" s="50"/>
      <c r="B11" s="16"/>
      <c r="C11" s="12"/>
      <c r="D11" s="104"/>
      <c r="E11" s="112" t="s">
        <v>16</v>
      </c>
      <c r="F11" s="35"/>
      <c r="G11" s="114"/>
      <c r="H11" s="104"/>
      <c r="I11" s="81" t="s">
        <v>14</v>
      </c>
      <c r="J11" s="69"/>
      <c r="K11" s="81" t="s">
        <v>15</v>
      </c>
      <c r="L11" s="35"/>
      <c r="M11" s="222"/>
      <c r="N11" s="39"/>
      <c r="O11" s="40"/>
      <c r="P11" s="40"/>
      <c r="Q11" s="40"/>
      <c r="R11" s="40"/>
      <c r="S11" s="40"/>
      <c r="T11" s="41"/>
      <c r="U11" s="218"/>
      <c r="V11" s="219"/>
      <c r="W11" s="71"/>
      <c r="X11" s="72"/>
      <c r="Y11" s="62"/>
      <c r="Z11" s="60"/>
      <c r="AA11" s="54"/>
      <c r="AB11" t="str">
        <f>IF(W11="","",U11*W11)</f>
        <v/>
      </c>
    </row>
    <row r="12" spans="1:28" ht="45.95" customHeight="1">
      <c r="A12" s="51"/>
      <c r="B12" s="99"/>
      <c r="C12" s="100"/>
      <c r="D12" s="105"/>
      <c r="E12" s="113"/>
      <c r="F12" s="36"/>
      <c r="G12" s="115"/>
      <c r="H12" s="105"/>
      <c r="I12" s="82"/>
      <c r="J12" s="70"/>
      <c r="K12" s="82"/>
      <c r="L12" s="36"/>
      <c r="M12" s="223"/>
      <c r="N12" s="42"/>
      <c r="O12" s="43"/>
      <c r="P12" s="43"/>
      <c r="Q12" s="43"/>
      <c r="R12" s="43"/>
      <c r="S12" s="43"/>
      <c r="T12" s="44"/>
      <c r="U12" s="220"/>
      <c r="V12" s="221"/>
      <c r="W12" s="73"/>
      <c r="X12" s="74"/>
      <c r="Y12" s="63"/>
      <c r="Z12" s="61"/>
      <c r="AA12" s="55"/>
      <c r="AB12" t="str">
        <f>IF(W12="","",U11*W12)</f>
        <v/>
      </c>
    </row>
    <row r="13" spans="1:28" ht="19.5" customHeight="1">
      <c r="A13" s="50"/>
      <c r="B13" s="16"/>
      <c r="C13" s="20"/>
      <c r="D13" s="104"/>
      <c r="E13" s="112" t="s">
        <v>16</v>
      </c>
      <c r="F13" s="35"/>
      <c r="G13" s="114"/>
      <c r="H13" s="104"/>
      <c r="I13" s="81" t="s">
        <v>14</v>
      </c>
      <c r="J13" s="69"/>
      <c r="K13" s="81" t="s">
        <v>15</v>
      </c>
      <c r="L13" s="35"/>
      <c r="M13" s="222"/>
      <c r="N13" s="39"/>
      <c r="O13" s="40"/>
      <c r="P13" s="40"/>
      <c r="Q13" s="40"/>
      <c r="R13" s="40"/>
      <c r="S13" s="40"/>
      <c r="T13" s="41"/>
      <c r="U13" s="218"/>
      <c r="V13" s="219"/>
      <c r="W13" s="71"/>
      <c r="X13" s="72"/>
      <c r="Y13" s="62"/>
      <c r="Z13" s="60"/>
      <c r="AA13" s="54"/>
      <c r="AB13" t="str">
        <f>IF(W13="","",U13*W13)</f>
        <v/>
      </c>
    </row>
    <row r="14" spans="1:28" ht="45.95" customHeight="1">
      <c r="A14" s="51"/>
      <c r="B14" s="99"/>
      <c r="C14" s="100"/>
      <c r="D14" s="105"/>
      <c r="E14" s="113"/>
      <c r="F14" s="36"/>
      <c r="G14" s="115"/>
      <c r="H14" s="105"/>
      <c r="I14" s="82"/>
      <c r="J14" s="70"/>
      <c r="K14" s="82"/>
      <c r="L14" s="36"/>
      <c r="M14" s="223"/>
      <c r="N14" s="42"/>
      <c r="O14" s="43"/>
      <c r="P14" s="43"/>
      <c r="Q14" s="43"/>
      <c r="R14" s="43"/>
      <c r="S14" s="43"/>
      <c r="T14" s="44"/>
      <c r="U14" s="220"/>
      <c r="V14" s="221"/>
      <c r="W14" s="73"/>
      <c r="X14" s="74"/>
      <c r="Y14" s="63"/>
      <c r="Z14" s="61"/>
      <c r="AA14" s="55"/>
      <c r="AB14" t="str">
        <f>IF(W14="","",U13*W14)</f>
        <v/>
      </c>
    </row>
    <row r="15" spans="1:28" ht="20.100000000000001" customHeight="1">
      <c r="A15" s="50">
        <v>1</v>
      </c>
      <c r="B15" s="16"/>
      <c r="C15" s="21" t="s">
        <v>80</v>
      </c>
      <c r="D15" s="104" t="s">
        <v>74</v>
      </c>
      <c r="E15" s="112" t="s">
        <v>16</v>
      </c>
      <c r="F15" s="35" t="s">
        <v>75</v>
      </c>
      <c r="G15" s="114" t="s">
        <v>88</v>
      </c>
      <c r="H15" s="104" t="s">
        <v>76</v>
      </c>
      <c r="I15" s="81" t="s">
        <v>14</v>
      </c>
      <c r="J15" s="69" t="s">
        <v>81</v>
      </c>
      <c r="K15" s="81" t="s">
        <v>15</v>
      </c>
      <c r="L15" s="35" t="s">
        <v>82</v>
      </c>
      <c r="M15" s="222" t="s">
        <v>92</v>
      </c>
      <c r="N15" s="39" t="s">
        <v>93</v>
      </c>
      <c r="O15" s="40"/>
      <c r="P15" s="40"/>
      <c r="Q15" s="40"/>
      <c r="R15" s="40"/>
      <c r="S15" s="40"/>
      <c r="T15" s="41"/>
      <c r="U15" s="218">
        <v>4860</v>
      </c>
      <c r="V15" s="219"/>
      <c r="W15" s="71">
        <v>1</v>
      </c>
      <c r="X15" s="72"/>
      <c r="Y15" s="62"/>
      <c r="Z15" s="60" t="s">
        <v>86</v>
      </c>
      <c r="AA15" s="54"/>
      <c r="AB15">
        <f>IF(W15="","",U15*W15)</f>
        <v>4860</v>
      </c>
    </row>
    <row r="16" spans="1:28" ht="45.95" customHeight="1">
      <c r="A16" s="51"/>
      <c r="B16" s="99" t="s">
        <v>85</v>
      </c>
      <c r="C16" s="100"/>
      <c r="D16" s="105"/>
      <c r="E16" s="113"/>
      <c r="F16" s="36"/>
      <c r="G16" s="115"/>
      <c r="H16" s="105"/>
      <c r="I16" s="82"/>
      <c r="J16" s="70"/>
      <c r="K16" s="82"/>
      <c r="L16" s="36"/>
      <c r="M16" s="223"/>
      <c r="N16" s="42"/>
      <c r="O16" s="43"/>
      <c r="P16" s="43"/>
      <c r="Q16" s="43"/>
      <c r="R16" s="43"/>
      <c r="S16" s="43"/>
      <c r="T16" s="44"/>
      <c r="U16" s="220"/>
      <c r="V16" s="221"/>
      <c r="W16" s="73"/>
      <c r="X16" s="74"/>
      <c r="Y16" s="63"/>
      <c r="Z16" s="61"/>
      <c r="AA16" s="55"/>
      <c r="AB16" t="str">
        <f>IF(W16="","",U15*W16)</f>
        <v/>
      </c>
    </row>
    <row r="17" spans="1:28" ht="20.100000000000001" customHeight="1">
      <c r="A17" s="50"/>
      <c r="B17" s="16"/>
      <c r="C17" s="20"/>
      <c r="D17" s="104"/>
      <c r="E17" s="112" t="s">
        <v>16</v>
      </c>
      <c r="F17" s="35"/>
      <c r="G17" s="114"/>
      <c r="H17" s="104"/>
      <c r="I17" s="81" t="s">
        <v>14</v>
      </c>
      <c r="J17" s="69"/>
      <c r="K17" s="81" t="s">
        <v>15</v>
      </c>
      <c r="L17" s="35"/>
      <c r="M17" s="222"/>
      <c r="N17" s="39"/>
      <c r="O17" s="40"/>
      <c r="P17" s="40"/>
      <c r="Q17" s="40"/>
      <c r="R17" s="40"/>
      <c r="S17" s="40"/>
      <c r="T17" s="41"/>
      <c r="U17" s="218"/>
      <c r="V17" s="219"/>
      <c r="W17" s="71"/>
      <c r="X17" s="72"/>
      <c r="Y17" s="62"/>
      <c r="Z17" s="60"/>
      <c r="AA17" s="54"/>
      <c r="AB17" t="str">
        <f>IF(W17="","",U17*W17)</f>
        <v/>
      </c>
    </row>
    <row r="18" spans="1:28" ht="45.95" customHeight="1">
      <c r="A18" s="51"/>
      <c r="B18" s="99"/>
      <c r="C18" s="100"/>
      <c r="D18" s="105"/>
      <c r="E18" s="113"/>
      <c r="F18" s="36"/>
      <c r="G18" s="115"/>
      <c r="H18" s="105"/>
      <c r="I18" s="82"/>
      <c r="J18" s="70"/>
      <c r="K18" s="82"/>
      <c r="L18" s="36"/>
      <c r="M18" s="223"/>
      <c r="N18" s="42"/>
      <c r="O18" s="43"/>
      <c r="P18" s="43"/>
      <c r="Q18" s="43"/>
      <c r="R18" s="43"/>
      <c r="S18" s="43"/>
      <c r="T18" s="44"/>
      <c r="U18" s="220"/>
      <c r="V18" s="221"/>
      <c r="W18" s="73"/>
      <c r="X18" s="74"/>
      <c r="Y18" s="63"/>
      <c r="Z18" s="61"/>
      <c r="AA18" s="55"/>
      <c r="AB18" t="str">
        <f>IF(W18="","",U17*W18)</f>
        <v/>
      </c>
    </row>
    <row r="19" spans="1:28" ht="20.100000000000001" customHeight="1">
      <c r="A19" s="50"/>
      <c r="B19" s="16"/>
      <c r="C19" s="20"/>
      <c r="D19" s="104"/>
      <c r="E19" s="112" t="s">
        <v>16</v>
      </c>
      <c r="F19" s="35"/>
      <c r="G19" s="114"/>
      <c r="H19" s="104"/>
      <c r="I19" s="81" t="s">
        <v>14</v>
      </c>
      <c r="J19" s="69"/>
      <c r="K19" s="81" t="s">
        <v>15</v>
      </c>
      <c r="L19" s="35"/>
      <c r="M19" s="222"/>
      <c r="N19" s="39"/>
      <c r="O19" s="40"/>
      <c r="P19" s="40"/>
      <c r="Q19" s="40"/>
      <c r="R19" s="40"/>
      <c r="S19" s="40"/>
      <c r="T19" s="41"/>
      <c r="U19" s="218"/>
      <c r="V19" s="219"/>
      <c r="W19" s="71"/>
      <c r="X19" s="72"/>
      <c r="Y19" s="62"/>
      <c r="Z19" s="60"/>
      <c r="AA19" s="54"/>
      <c r="AB19" t="str">
        <f>IF(W19="","",U19*W19)</f>
        <v/>
      </c>
    </row>
    <row r="20" spans="1:28" ht="45.6" customHeight="1">
      <c r="A20" s="51"/>
      <c r="B20" s="99"/>
      <c r="C20" s="100"/>
      <c r="D20" s="105"/>
      <c r="E20" s="113"/>
      <c r="F20" s="36"/>
      <c r="G20" s="115"/>
      <c r="H20" s="105"/>
      <c r="I20" s="82"/>
      <c r="J20" s="70"/>
      <c r="K20" s="82"/>
      <c r="L20" s="36"/>
      <c r="M20" s="223"/>
      <c r="N20" s="42"/>
      <c r="O20" s="43"/>
      <c r="P20" s="43"/>
      <c r="Q20" s="43"/>
      <c r="R20" s="43"/>
      <c r="S20" s="43"/>
      <c r="T20" s="44"/>
      <c r="U20" s="220"/>
      <c r="V20" s="221"/>
      <c r="W20" s="73"/>
      <c r="X20" s="74"/>
      <c r="Y20" s="63"/>
      <c r="Z20" s="61"/>
      <c r="AA20" s="55"/>
      <c r="AB20" t="str">
        <f>IF(W20="","",U19*W20)</f>
        <v/>
      </c>
    </row>
    <row r="21" spans="1:28" ht="20.100000000000001" customHeight="1">
      <c r="A21" s="50"/>
      <c r="B21" s="16"/>
      <c r="C21" s="20"/>
      <c r="D21" s="71"/>
      <c r="E21" s="112" t="s">
        <v>16</v>
      </c>
      <c r="F21" s="35"/>
      <c r="G21" s="216"/>
      <c r="H21" s="104"/>
      <c r="I21" s="81" t="s">
        <v>14</v>
      </c>
      <c r="J21" s="69"/>
      <c r="K21" s="81" t="s">
        <v>15</v>
      </c>
      <c r="L21" s="35"/>
      <c r="M21" s="222"/>
      <c r="N21" s="39"/>
      <c r="O21" s="40"/>
      <c r="P21" s="40"/>
      <c r="Q21" s="40"/>
      <c r="R21" s="40"/>
      <c r="S21" s="40"/>
      <c r="T21" s="41"/>
      <c r="U21" s="218"/>
      <c r="V21" s="219"/>
      <c r="W21" s="71"/>
      <c r="X21" s="72"/>
      <c r="Y21" s="62"/>
      <c r="Z21" s="60"/>
      <c r="AA21" s="54"/>
      <c r="AB21" t="str">
        <f>IF(W21="","",U21*W21)</f>
        <v/>
      </c>
    </row>
    <row r="22" spans="1:28" ht="45.75" customHeight="1">
      <c r="A22" s="51"/>
      <c r="B22" s="99"/>
      <c r="C22" s="100"/>
      <c r="D22" s="73"/>
      <c r="E22" s="113"/>
      <c r="F22" s="36"/>
      <c r="G22" s="217"/>
      <c r="H22" s="105"/>
      <c r="I22" s="82"/>
      <c r="J22" s="70"/>
      <c r="K22" s="82"/>
      <c r="L22" s="36"/>
      <c r="M22" s="223"/>
      <c r="N22" s="42"/>
      <c r="O22" s="43"/>
      <c r="P22" s="43"/>
      <c r="Q22" s="43"/>
      <c r="R22" s="43"/>
      <c r="S22" s="43"/>
      <c r="T22" s="44"/>
      <c r="U22" s="220"/>
      <c r="V22" s="221"/>
      <c r="W22" s="73"/>
      <c r="X22" s="74"/>
      <c r="Y22" s="63"/>
      <c r="Z22" s="61"/>
      <c r="AA22" s="55"/>
      <c r="AB22" t="str">
        <f>IF(W22="","",U21*W22)</f>
        <v/>
      </c>
    </row>
    <row r="23" spans="1:28" s="2" customFormat="1" ht="24.95" customHeight="1">
      <c r="G23" s="68" t="s">
        <v>29</v>
      </c>
      <c r="H23" s="68"/>
      <c r="I23" s="68"/>
      <c r="J23" s="68"/>
      <c r="K23" s="68"/>
      <c r="L23" s="68"/>
      <c r="M23" s="68"/>
      <c r="N23" s="68"/>
      <c r="O23" s="68"/>
      <c r="P23" s="68"/>
      <c r="Q23" s="68"/>
      <c r="R23" s="68"/>
      <c r="S23" s="68"/>
      <c r="T23" s="68"/>
      <c r="U23" s="68"/>
      <c r="V23" s="68"/>
      <c r="W23" s="68"/>
      <c r="X23" s="68"/>
      <c r="Y23" s="68"/>
      <c r="Z23" s="68"/>
      <c r="AA23" s="68"/>
    </row>
    <row r="24" spans="1:28" ht="28.5" customHeight="1">
      <c r="A24" s="118" t="s">
        <v>11</v>
      </c>
      <c r="B24" s="118"/>
      <c r="C24" s="118"/>
      <c r="D24" s="119"/>
      <c r="E24" s="120" t="s">
        <v>24</v>
      </c>
      <c r="F24" s="121"/>
      <c r="G24" s="121"/>
      <c r="H24" s="121"/>
      <c r="I24" s="121"/>
      <c r="J24" s="121"/>
      <c r="K24" s="121"/>
      <c r="L24" s="121"/>
      <c r="M24" s="121"/>
      <c r="N24" s="121"/>
      <c r="O24" s="121"/>
      <c r="P24" s="121"/>
      <c r="Q24" s="121"/>
      <c r="R24" s="121"/>
      <c r="S24" s="121"/>
      <c r="T24" s="121"/>
      <c r="U24" s="121"/>
      <c r="V24" s="121"/>
      <c r="W24" s="121"/>
      <c r="X24" s="121"/>
      <c r="Y24" s="121"/>
      <c r="Z24" s="121"/>
      <c r="AA24" s="122"/>
    </row>
    <row r="25" spans="1:28" ht="6" customHeight="1"/>
    <row r="35" spans="7:7">
      <c r="G35" s="3"/>
    </row>
  </sheetData>
  <sheetProtection algorithmName="SHA-512" hashValue="2mNuJeWQh3n5jpnVidzfTn48LhF2Opo/RF+E3HII5S8n8pJhNf9gu7OYelkRc8UMk2tlC/ojn2M+hdhXZv3QeA==" saltValue="/GSPrcTISTHowR2HX+qFfw==" spinCount="100000" sheet="1" objects="1" scenarios="1"/>
  <protectedRanges>
    <protectedRange sqref="B9:D22" name="範囲7"/>
    <protectedRange sqref="F9:H22" name="範囲6"/>
    <protectedRange sqref="J9:J22" name="範囲5"/>
    <protectedRange sqref="A6 C5:D5 F5:H6 J5 L5 N5 P5 S5 V1 Z1" name="範囲1"/>
    <protectedRange sqref="W9:AA22" name="範囲2"/>
    <protectedRange sqref="N11:T22" name="範囲3"/>
    <protectedRange sqref="L9:L22" name="範囲4"/>
    <protectedRange sqref="N9:T10" name="範囲3_1"/>
  </protectedRanges>
  <mergeCells count="163">
    <mergeCell ref="G23:AA23"/>
    <mergeCell ref="A24:D24"/>
    <mergeCell ref="E24:AA24"/>
    <mergeCell ref="U21:V22"/>
    <mergeCell ref="W21:X22"/>
    <mergeCell ref="Y21:Y22"/>
    <mergeCell ref="Z21:Z22"/>
    <mergeCell ref="AA21:AA22"/>
    <mergeCell ref="B22:C22"/>
    <mergeCell ref="I21:I22"/>
    <mergeCell ref="J21:J22"/>
    <mergeCell ref="K21:K22"/>
    <mergeCell ref="L21:L22"/>
    <mergeCell ref="M21:M22"/>
    <mergeCell ref="N21:T22"/>
    <mergeCell ref="A21:A22"/>
    <mergeCell ref="D21:D22"/>
    <mergeCell ref="E21:E22"/>
    <mergeCell ref="F21:F22"/>
    <mergeCell ref="G21:G22"/>
    <mergeCell ref="H21:H22"/>
    <mergeCell ref="Z19:Z20"/>
    <mergeCell ref="AA19:AA20"/>
    <mergeCell ref="B20:C20"/>
    <mergeCell ref="I19:I20"/>
    <mergeCell ref="J19:J20"/>
    <mergeCell ref="K19:K20"/>
    <mergeCell ref="L19:L20"/>
    <mergeCell ref="M19:M20"/>
    <mergeCell ref="N19:T20"/>
    <mergeCell ref="A19:A20"/>
    <mergeCell ref="D19:D20"/>
    <mergeCell ref="E19:E20"/>
    <mergeCell ref="F19:F20"/>
    <mergeCell ref="G19:G20"/>
    <mergeCell ref="H19:H20"/>
    <mergeCell ref="U17:V18"/>
    <mergeCell ref="W17:X18"/>
    <mergeCell ref="Y17:Y18"/>
    <mergeCell ref="A17:A18"/>
    <mergeCell ref="U19:V20"/>
    <mergeCell ref="W19:X20"/>
    <mergeCell ref="Y19:Y20"/>
    <mergeCell ref="Z17:Z18"/>
    <mergeCell ref="AA17:AA18"/>
    <mergeCell ref="B18:C18"/>
    <mergeCell ref="I17:I18"/>
    <mergeCell ref="J17:J18"/>
    <mergeCell ref="K17:K18"/>
    <mergeCell ref="L17:L18"/>
    <mergeCell ref="M17:M18"/>
    <mergeCell ref="N17:T18"/>
    <mergeCell ref="D17:D18"/>
    <mergeCell ref="E17:E18"/>
    <mergeCell ref="F17:F18"/>
    <mergeCell ref="G17:G18"/>
    <mergeCell ref="H17:H18"/>
    <mergeCell ref="Z15:Z16"/>
    <mergeCell ref="AA15:AA16"/>
    <mergeCell ref="B16:C16"/>
    <mergeCell ref="I15:I16"/>
    <mergeCell ref="J15:J16"/>
    <mergeCell ref="K15:K16"/>
    <mergeCell ref="L15:L16"/>
    <mergeCell ref="M15:M16"/>
    <mergeCell ref="N15:T16"/>
    <mergeCell ref="A15:A16"/>
    <mergeCell ref="D15:D16"/>
    <mergeCell ref="E15:E16"/>
    <mergeCell ref="F15:F16"/>
    <mergeCell ref="G15:G16"/>
    <mergeCell ref="H15:H16"/>
    <mergeCell ref="U13:V14"/>
    <mergeCell ref="W13:X14"/>
    <mergeCell ref="Y13:Y14"/>
    <mergeCell ref="A13:A14"/>
    <mergeCell ref="U15:V16"/>
    <mergeCell ref="W15:X16"/>
    <mergeCell ref="Y15:Y16"/>
    <mergeCell ref="Z13:Z14"/>
    <mergeCell ref="AA13:AA14"/>
    <mergeCell ref="B14:C14"/>
    <mergeCell ref="I13:I14"/>
    <mergeCell ref="J13:J14"/>
    <mergeCell ref="K13:K14"/>
    <mergeCell ref="L13:L14"/>
    <mergeCell ref="M13:M14"/>
    <mergeCell ref="N13:T14"/>
    <mergeCell ref="D13:D14"/>
    <mergeCell ref="E13:E14"/>
    <mergeCell ref="F13:F14"/>
    <mergeCell ref="G13:G14"/>
    <mergeCell ref="H13:H14"/>
    <mergeCell ref="W11:X12"/>
    <mergeCell ref="Y11:Y12"/>
    <mergeCell ref="Z11:Z12"/>
    <mergeCell ref="AA11:AA12"/>
    <mergeCell ref="B12:C12"/>
    <mergeCell ref="I11:I12"/>
    <mergeCell ref="J11:J12"/>
    <mergeCell ref="K11:K12"/>
    <mergeCell ref="L11:L12"/>
    <mergeCell ref="M11:M12"/>
    <mergeCell ref="N11:T12"/>
    <mergeCell ref="H8:L8"/>
    <mergeCell ref="N8:T8"/>
    <mergeCell ref="U8:V8"/>
    <mergeCell ref="A11:A12"/>
    <mergeCell ref="D11:D12"/>
    <mergeCell ref="E11:E12"/>
    <mergeCell ref="F11:F12"/>
    <mergeCell ref="G11:G12"/>
    <mergeCell ref="H11:H12"/>
    <mergeCell ref="K9:K10"/>
    <mergeCell ref="L9:L10"/>
    <mergeCell ref="M9:M10"/>
    <mergeCell ref="U11:V12"/>
    <mergeCell ref="A1:G2"/>
    <mergeCell ref="A4:C4"/>
    <mergeCell ref="D4:F4"/>
    <mergeCell ref="H4:L4"/>
    <mergeCell ref="N4:T4"/>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N9:T10"/>
    <mergeCell ref="U9:V10"/>
    <mergeCell ref="W9:X10"/>
    <mergeCell ref="A8:C8"/>
    <mergeCell ref="D8:F8"/>
    <mergeCell ref="U4:X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 ref="L5:L6"/>
    <mergeCell ref="N5:N6"/>
    <mergeCell ref="O5:O6"/>
    <mergeCell ref="P5:P6"/>
    <mergeCell ref="Q5:Q6"/>
    <mergeCell ref="R5:R6"/>
  </mergeCells>
  <phoneticPr fontId="11"/>
  <dataValidations count="3">
    <dataValidation type="list" allowBlank="1" showInputMessage="1" showErrorMessage="1" sqref="AA9:AA11 AA13 AA15 AA17 AA19 AA21" xr:uid="{DFC61699-5495-4414-A48A-112C39452A66}">
      <formula1>",御見舞い,"</formula1>
    </dataValidation>
    <dataValidation type="list" allowBlank="1" showInputMessage="1" showErrorMessage="1" sqref="Y9 Y11 Y13 Y15 Y17 Y19 Y21" xr:uid="{8A956C11-85D9-4970-8CDE-6AC75D4F1B7C}">
      <formula1>",御供物,"</formula1>
    </dataValidation>
    <dataValidation type="list" allowBlank="1" showInputMessage="1" showErrorMessage="1" sqref="Z9 Z13 Z15 Z17 Z19 Z11 Z21" xr:uid="{BA10EB47-E754-4F49-B2BA-9D25D248354C}">
      <formula1>",御供花,"</formula1>
    </dataValidation>
  </dataValidations>
  <pageMargins left="0.23622047244094491" right="0.23622047244094491" top="0" bottom="0" header="0.31496062992125984" footer="0.31496062992125984"/>
  <pageSetup paperSize="9" scale="8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1CB9DB-FCF7-4E78-A0BE-FD76DAF5C6CF}">
          <x14:formula1>
            <xm:f>Sheet1!$B$2:$B$14</xm:f>
          </x14:formula1>
          <xm:sqref>N9:T10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11"/>
  <sheetViews>
    <sheetView workbookViewId="0">
      <selection activeCell="B2" sqref="B2"/>
    </sheetView>
  </sheetViews>
  <sheetFormatPr defaultRowHeight="13.5"/>
  <cols>
    <col min="2" max="2" width="11.875" bestFit="1" customWidth="1"/>
    <col min="3" max="3" width="9.75" bestFit="1" customWidth="1"/>
    <col min="4" max="4" width="7.5" style="8" bestFit="1" customWidth="1"/>
  </cols>
  <sheetData>
    <row r="2" spans="2:6">
      <c r="B2" t="s">
        <v>32</v>
      </c>
      <c r="C2" t="s">
        <v>33</v>
      </c>
      <c r="D2" s="8">
        <v>3850</v>
      </c>
      <c r="F2" t="s">
        <v>25</v>
      </c>
    </row>
    <row r="3" spans="2:6">
      <c r="B3" t="s">
        <v>34</v>
      </c>
      <c r="C3" t="s">
        <v>35</v>
      </c>
      <c r="D3" s="8">
        <v>4840</v>
      </c>
      <c r="F3" t="s">
        <v>26</v>
      </c>
    </row>
    <row r="4" spans="2:6">
      <c r="B4" t="s">
        <v>36</v>
      </c>
      <c r="C4" t="s">
        <v>37</v>
      </c>
      <c r="D4" s="8">
        <v>5830</v>
      </c>
      <c r="F4" t="s">
        <v>27</v>
      </c>
    </row>
    <row r="5" spans="2:6">
      <c r="B5" t="s">
        <v>38</v>
      </c>
      <c r="C5" t="s">
        <v>39</v>
      </c>
      <c r="D5" s="8">
        <v>8800</v>
      </c>
    </row>
    <row r="6" spans="2:6">
      <c r="B6" t="s">
        <v>40</v>
      </c>
      <c r="C6" t="s">
        <v>41</v>
      </c>
      <c r="D6" s="8">
        <v>10780</v>
      </c>
    </row>
    <row r="7" spans="2:6">
      <c r="B7" t="s">
        <v>72</v>
      </c>
      <c r="C7" t="s">
        <v>42</v>
      </c>
      <c r="D7" s="8">
        <v>14905</v>
      </c>
    </row>
    <row r="8" spans="2:6">
      <c r="B8" t="s">
        <v>43</v>
      </c>
      <c r="C8" t="s">
        <v>44</v>
      </c>
      <c r="D8" s="8">
        <v>19580</v>
      </c>
    </row>
    <row r="9" spans="2:6">
      <c r="B9" t="s">
        <v>45</v>
      </c>
      <c r="C9" t="s">
        <v>46</v>
      </c>
      <c r="D9" s="8">
        <v>24255</v>
      </c>
    </row>
    <row r="10" spans="2:6">
      <c r="B10" t="s">
        <v>47</v>
      </c>
      <c r="C10" t="s">
        <v>48</v>
      </c>
      <c r="D10" s="8">
        <v>28930</v>
      </c>
    </row>
    <row r="11" spans="2:6">
      <c r="B11" t="s">
        <v>49</v>
      </c>
      <c r="C11" t="s">
        <v>50</v>
      </c>
      <c r="D11" s="8">
        <v>47630</v>
      </c>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個別配送（カタログギフト用）</vt:lpstr>
      <vt:lpstr>個別配送（フリー用）</vt:lpstr>
      <vt:lpstr>一括配送（カタログギフト用）</vt:lpstr>
      <vt:lpstr>一括配送（フリー用）</vt:lpstr>
      <vt:lpstr>個別配送の記入例</vt:lpstr>
      <vt:lpstr>Sheet1</vt:lpstr>
      <vt:lpstr>'一括配送（カタログギフト用）'!Print_Area</vt:lpstr>
      <vt:lpstr>'一括配送（フリー用）'!Print_Area</vt:lpstr>
      <vt:lpstr>'個別配送（カタログギフト用）'!Print_Area</vt:lpstr>
      <vt:lpstr>'個別配送（フリー用）'!Print_Area</vt:lpstr>
      <vt:lpstr>個別配送の記入例!Print_Area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YT449</dc:creator>
  <cp:lastModifiedBy>相澤 仁志 H.I..</cp:lastModifiedBy>
  <cp:lastPrinted>2026-04-16T04:34:02Z</cp:lastPrinted>
  <dcterms:created xsi:type="dcterms:W3CDTF">2018-02-28T00:18:04Z</dcterms:created>
  <dcterms:modified xsi:type="dcterms:W3CDTF">2026-05-06T06:35:46Z</dcterms:modified>
</cp:coreProperties>
</file>