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24226"/>
  <mc:AlternateContent xmlns:mc="http://schemas.openxmlformats.org/markup-compatibility/2006">
    <mc:Choice Requires="x15">
      <x15ac:absPath xmlns:x15ac="http://schemas.microsoft.com/office/spreadsheetml/2010/11/ac" url="C:\Users\aizawa\Desktop\"/>
    </mc:Choice>
  </mc:AlternateContent>
  <xr:revisionPtr revIDLastSave="0" documentId="8_{1437E30E-3139-420C-A20E-F1190DBCC14A}" xr6:coauthVersionLast="47" xr6:coauthVersionMax="47" xr10:uidLastSave="{00000000-0000-0000-0000-000000000000}"/>
  <workbookProtection workbookAlgorithmName="SHA-512" workbookHashValue="oXKa6m43GHReFekdrcRW2K+EEIE2ZBOc6iGu5VKPfTfl/UbsFOB+CpAxxoLdUC9sLMYLZp3QC5QMPzh3VC8e3w==" workbookSaltValue="dvuM0R9w4KSBDw75YNry+Q==" workbookSpinCount="100000" lockStructure="1"/>
  <bookViews>
    <workbookView xWindow="-120" yWindow="-120" windowWidth="29040" windowHeight="15720" xr2:uid="{00000000-000D-0000-FFFF-FFFF00000000}"/>
  </bookViews>
  <sheets>
    <sheet name="個別配送（カタログギフト用）" sheetId="6" r:id="rId1"/>
    <sheet name="個別配送（フリー用）" sheetId="8" r:id="rId2"/>
    <sheet name="一括配送（カタログギフト用）" sheetId="10" r:id="rId3"/>
    <sheet name="一括配送（フリー用）" sheetId="11" r:id="rId4"/>
    <sheet name="個別配送の記入例" sheetId="13" r:id="rId5"/>
    <sheet name="Sheet1" sheetId="5" state="hidden" r:id="rId6"/>
  </sheets>
  <definedNames>
    <definedName name="_xlnm.Print_Area" localSheetId="2">'一括配送（カタログギフト用）'!$A$1:$AA$48</definedName>
    <definedName name="_xlnm.Print_Area" localSheetId="3">'一括配送（フリー用）'!$A$1:$AA$48</definedName>
    <definedName name="_xlnm.Print_Area" localSheetId="0">'個別配送（カタログギフト用）'!$A$1:$AA$116</definedName>
    <definedName name="_xlnm.Print_Area" localSheetId="1">'個別配送（フリー用）'!$A$1:$AA$116</definedName>
    <definedName name="_xlnm.Print_Area" localSheetId="4">個別配送の記入例!$A$1:$AD$25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22" i="13" l="1"/>
  <c r="AB21" i="13"/>
  <c r="AB20" i="13"/>
  <c r="AB19" i="13"/>
  <c r="AB18" i="13"/>
  <c r="AB17" i="13"/>
  <c r="AB16" i="13"/>
  <c r="AB15" i="13"/>
  <c r="AB14" i="13"/>
  <c r="AB13" i="13"/>
  <c r="AB12" i="13"/>
  <c r="AB11" i="13"/>
  <c r="AB10" i="13"/>
  <c r="AB9" i="13"/>
  <c r="Y5" i="13"/>
  <c r="U5" i="13" l="1"/>
  <c r="S39" i="11"/>
  <c r="S40" i="11"/>
  <c r="S41" i="11"/>
  <c r="S42" i="11"/>
  <c r="S38" i="11"/>
  <c r="S14" i="11"/>
  <c r="S15" i="11"/>
  <c r="S16" i="11"/>
  <c r="S17" i="11"/>
  <c r="S18" i="11"/>
  <c r="H14" i="10"/>
  <c r="S14" i="10" s="1"/>
  <c r="S44" i="11" l="1"/>
  <c r="N44" i="11"/>
  <c r="H42" i="10"/>
  <c r="S42" i="10" s="1"/>
  <c r="H18" i="10"/>
  <c r="S18" i="10" s="1"/>
  <c r="N44" i="10"/>
  <c r="B42" i="10"/>
  <c r="H41" i="10"/>
  <c r="S41" i="10" s="1"/>
  <c r="B41" i="10"/>
  <c r="H40" i="10"/>
  <c r="S40" i="10" s="1"/>
  <c r="B40" i="10"/>
  <c r="H39" i="10"/>
  <c r="S39" i="10" s="1"/>
  <c r="B39" i="10"/>
  <c r="H38" i="10"/>
  <c r="S38" i="10" s="1"/>
  <c r="B38" i="10"/>
  <c r="S20" i="11"/>
  <c r="H16" i="10"/>
  <c r="S16" i="10" s="1"/>
  <c r="N20" i="11"/>
  <c r="N20" i="10"/>
  <c r="B15" i="10"/>
  <c r="H15" i="10"/>
  <c r="S15" i="10" s="1"/>
  <c r="B16" i="10"/>
  <c r="B17" i="10"/>
  <c r="H17" i="10"/>
  <c r="S17" i="10" s="1"/>
  <c r="B18" i="10"/>
  <c r="B14" i="10"/>
  <c r="U9" i="6"/>
  <c r="M9" i="6"/>
  <c r="U101" i="6"/>
  <c r="U103" i="6"/>
  <c r="U105" i="6"/>
  <c r="U107" i="6"/>
  <c r="U109" i="6"/>
  <c r="U111" i="6"/>
  <c r="U113" i="6"/>
  <c r="M101" i="6"/>
  <c r="M103" i="6"/>
  <c r="M105" i="6"/>
  <c r="M107" i="6"/>
  <c r="M109" i="6"/>
  <c r="M111" i="6"/>
  <c r="M113" i="6"/>
  <c r="U99" i="6"/>
  <c r="M99" i="6"/>
  <c r="U78" i="6"/>
  <c r="U80" i="6"/>
  <c r="U82" i="6"/>
  <c r="U84" i="6"/>
  <c r="U86" i="6"/>
  <c r="U88" i="6"/>
  <c r="U90" i="6"/>
  <c r="M78" i="6"/>
  <c r="M80" i="6"/>
  <c r="M82" i="6"/>
  <c r="M84" i="6"/>
  <c r="M86" i="6"/>
  <c r="M88" i="6"/>
  <c r="M90" i="6"/>
  <c r="U76" i="6"/>
  <c r="M76" i="6"/>
  <c r="U55" i="6"/>
  <c r="U57" i="6"/>
  <c r="U59" i="6"/>
  <c r="U61" i="6"/>
  <c r="U63" i="6"/>
  <c r="U65" i="6"/>
  <c r="U67" i="6"/>
  <c r="M55" i="6"/>
  <c r="M57" i="6"/>
  <c r="M59" i="6"/>
  <c r="M61" i="6"/>
  <c r="M63" i="6"/>
  <c r="M65" i="6"/>
  <c r="M67" i="6"/>
  <c r="U53" i="6"/>
  <c r="M53" i="6"/>
  <c r="U32" i="6"/>
  <c r="U34" i="6"/>
  <c r="U36" i="6"/>
  <c r="U38" i="6"/>
  <c r="U40" i="6"/>
  <c r="U42" i="6"/>
  <c r="U44" i="6"/>
  <c r="M32" i="6"/>
  <c r="M34" i="6"/>
  <c r="M36" i="6"/>
  <c r="M38" i="6"/>
  <c r="M40" i="6"/>
  <c r="M42" i="6"/>
  <c r="M44" i="6"/>
  <c r="U30" i="6"/>
  <c r="M30" i="6"/>
  <c r="U11" i="6"/>
  <c r="U13" i="6"/>
  <c r="U15" i="6"/>
  <c r="U17" i="6"/>
  <c r="U19" i="6"/>
  <c r="U21" i="6"/>
  <c r="M11" i="6"/>
  <c r="M13" i="6"/>
  <c r="M15" i="6"/>
  <c r="M17" i="6"/>
  <c r="M19" i="6"/>
  <c r="M21" i="6"/>
  <c r="Y5" i="8"/>
  <c r="S44" i="10" l="1"/>
  <c r="S20" i="10"/>
  <c r="AB114" i="8"/>
  <c r="AB113" i="8"/>
  <c r="AB111" i="8"/>
  <c r="AB109" i="8"/>
  <c r="AB108" i="8"/>
  <c r="AB107" i="8"/>
  <c r="AB105" i="8"/>
  <c r="AB103" i="8"/>
  <c r="AB101" i="8"/>
  <c r="AB99" i="8"/>
  <c r="AB91" i="8"/>
  <c r="AB90" i="8"/>
  <c r="AB88" i="8"/>
  <c r="AB86" i="8"/>
  <c r="AB85" i="8"/>
  <c r="AB84" i="8"/>
  <c r="AB82" i="8"/>
  <c r="AB80" i="8"/>
  <c r="AB78" i="8"/>
  <c r="AB76" i="8"/>
  <c r="AB68" i="8"/>
  <c r="AB67" i="8"/>
  <c r="AB65" i="8"/>
  <c r="AB63" i="8"/>
  <c r="AB62" i="8"/>
  <c r="AB61" i="8"/>
  <c r="AB59" i="8"/>
  <c r="AB57" i="8"/>
  <c r="AB55" i="8"/>
  <c r="AB53" i="8"/>
  <c r="AB45" i="8"/>
  <c r="AB44" i="8"/>
  <c r="AB42" i="8"/>
  <c r="AB40" i="8"/>
  <c r="AB39" i="8"/>
  <c r="AB38" i="8"/>
  <c r="AB36" i="8"/>
  <c r="AB34" i="8"/>
  <c r="AB32" i="8"/>
  <c r="AB30" i="8"/>
  <c r="AB22" i="8"/>
  <c r="AB21" i="8"/>
  <c r="AB20" i="8"/>
  <c r="AB19" i="8"/>
  <c r="AB18" i="8"/>
  <c r="AB17" i="8"/>
  <c r="AB16" i="8"/>
  <c r="AB15" i="8"/>
  <c r="AB14" i="8"/>
  <c r="AB13" i="8"/>
  <c r="AB12" i="8"/>
  <c r="AB11" i="8"/>
  <c r="AB10" i="8"/>
  <c r="AB9" i="8"/>
  <c r="U5" i="8" l="1"/>
  <c r="Y5" i="6"/>
  <c r="AB80" i="6"/>
  <c r="AB82" i="6"/>
  <c r="AB114" i="6" l="1"/>
  <c r="AB113" i="6"/>
  <c r="AB111" i="6"/>
  <c r="AB108" i="6"/>
  <c r="AB107" i="6"/>
  <c r="AB105" i="6"/>
  <c r="AB101" i="6"/>
  <c r="AB91" i="6"/>
  <c r="AB90" i="6"/>
  <c r="AB88" i="6"/>
  <c r="AB85" i="6"/>
  <c r="AB84" i="6"/>
  <c r="AB78" i="6"/>
  <c r="AB76" i="6"/>
  <c r="AB68" i="6"/>
  <c r="AB67" i="6"/>
  <c r="AB65" i="6"/>
  <c r="AB62" i="6"/>
  <c r="AB61" i="6"/>
  <c r="AB59" i="6"/>
  <c r="AB57" i="6"/>
  <c r="AB55" i="6"/>
  <c r="AB53" i="6"/>
  <c r="AB42" i="6"/>
  <c r="AB45" i="6"/>
  <c r="AB44" i="6"/>
  <c r="AB40" i="6"/>
  <c r="AB39" i="6"/>
  <c r="AB38" i="6"/>
  <c r="AB36" i="6"/>
  <c r="AB34" i="6"/>
  <c r="AB32" i="6"/>
  <c r="AB30" i="6"/>
  <c r="AB21" i="6"/>
  <c r="AB22" i="6"/>
  <c r="AB10" i="6"/>
  <c r="AB12" i="6"/>
  <c r="AB14" i="6"/>
  <c r="AB16" i="6"/>
  <c r="AB18" i="6"/>
  <c r="AB9" i="6"/>
  <c r="AB109" i="6" l="1"/>
  <c r="AB103" i="6"/>
  <c r="AB99" i="6"/>
  <c r="AB86" i="6"/>
  <c r="AB63" i="6"/>
  <c r="AB11" i="6"/>
  <c r="AB13" i="6"/>
  <c r="AB15" i="6"/>
  <c r="AB17" i="6"/>
  <c r="AB19" i="6"/>
  <c r="AB20" i="6" l="1"/>
  <c r="U5" i="6" s="1"/>
</calcChain>
</file>

<file path=xl/sharedStrings.xml><?xml version="1.0" encoding="utf-8"?>
<sst xmlns="http://schemas.openxmlformats.org/spreadsheetml/2006/main" count="731" uniqueCount="130">
  <si>
    <t>お届け先様名</t>
    <rPh sb="1" eb="2">
      <t>トド</t>
    </rPh>
    <rPh sb="3" eb="5">
      <t>サキサマ</t>
    </rPh>
    <rPh sb="5" eb="6">
      <t>メイ</t>
    </rPh>
    <phoneticPr fontId="1"/>
  </si>
  <si>
    <t>郵便番号</t>
    <rPh sb="0" eb="4">
      <t>ユウビンバンゴウ</t>
    </rPh>
    <phoneticPr fontId="1"/>
  </si>
  <si>
    <t>住所</t>
    <rPh sb="0" eb="2">
      <t>ジュウショ</t>
    </rPh>
    <phoneticPr fontId="1"/>
  </si>
  <si>
    <t>電話番号</t>
    <rPh sb="0" eb="2">
      <t>デンワ</t>
    </rPh>
    <rPh sb="2" eb="4">
      <t>バンゴウ</t>
    </rPh>
    <phoneticPr fontId="1"/>
  </si>
  <si>
    <t>商品番号</t>
    <rPh sb="0" eb="2">
      <t>ショウヒン</t>
    </rPh>
    <rPh sb="2" eb="4">
      <t>バンゴウ</t>
    </rPh>
    <phoneticPr fontId="1"/>
  </si>
  <si>
    <t>商品名</t>
    <rPh sb="0" eb="3">
      <t>ショウヒンメイ</t>
    </rPh>
    <phoneticPr fontId="1"/>
  </si>
  <si>
    <t>価格</t>
    <rPh sb="0" eb="2">
      <t>カカク</t>
    </rPh>
    <phoneticPr fontId="1"/>
  </si>
  <si>
    <t>数量</t>
    <rPh sb="0" eb="2">
      <t>スウリョウ</t>
    </rPh>
    <phoneticPr fontId="1"/>
  </si>
  <si>
    <t>施主様名</t>
    <rPh sb="0" eb="2">
      <t>セシュ</t>
    </rPh>
    <rPh sb="2" eb="3">
      <t>サマ</t>
    </rPh>
    <rPh sb="3" eb="4">
      <t>メイ</t>
    </rPh>
    <phoneticPr fontId="1"/>
  </si>
  <si>
    <t>合計金額</t>
    <rPh sb="0" eb="2">
      <t>ゴウケイ</t>
    </rPh>
    <rPh sb="2" eb="4">
      <t>キンガク</t>
    </rPh>
    <phoneticPr fontId="1"/>
  </si>
  <si>
    <t>合計数量</t>
    <rPh sb="0" eb="2">
      <t>ゴウケイ</t>
    </rPh>
    <rPh sb="2" eb="4">
      <t>スウリョウ</t>
    </rPh>
    <phoneticPr fontId="1"/>
  </si>
  <si>
    <t>個人情報取扱いについて</t>
    <phoneticPr fontId="1"/>
  </si>
  <si>
    <t>定形カード</t>
    <rPh sb="0" eb="2">
      <t>テイケイ</t>
    </rPh>
    <phoneticPr fontId="1"/>
  </si>
  <si>
    <t>商品発送日</t>
    <rPh sb="0" eb="2">
      <t>ショウヒン</t>
    </rPh>
    <rPh sb="2" eb="4">
      <t>ハッソウ</t>
    </rPh>
    <rPh sb="4" eb="5">
      <t>ビ</t>
    </rPh>
    <phoneticPr fontId="1"/>
  </si>
  <si>
    <t>（</t>
    <phoneticPr fontId="1"/>
  </si>
  <si>
    <t>）</t>
    <phoneticPr fontId="1"/>
  </si>
  <si>
    <t>-</t>
    <phoneticPr fontId="1"/>
  </si>
  <si>
    <t>月</t>
    <rPh sb="0" eb="1">
      <t>ガツ</t>
    </rPh>
    <phoneticPr fontId="1"/>
  </si>
  <si>
    <t>日</t>
    <rPh sb="0" eb="1">
      <t>ニチ</t>
    </rPh>
    <phoneticPr fontId="1"/>
  </si>
  <si>
    <t>（</t>
    <phoneticPr fontId="1"/>
  </si>
  <si>
    <t>）</t>
    <phoneticPr fontId="1"/>
  </si>
  <si>
    <t>枚</t>
    <rPh sb="0" eb="1">
      <t>マイ</t>
    </rPh>
    <phoneticPr fontId="1"/>
  </si>
  <si>
    <t>全</t>
    <rPh sb="0" eb="1">
      <t>ゼン</t>
    </rPh>
    <phoneticPr fontId="1"/>
  </si>
  <si>
    <t>/</t>
    <phoneticPr fontId="1"/>
  </si>
  <si>
    <t>:お申込みの際にご記入いただきました個人情報につきましては、商品発送、商品の作成、商品の内容に関するお問合せなど、弊社の業務以外の目的には使用することはございません。業務委託を行う場合は、適切な管理に努めます。</t>
    <phoneticPr fontId="1"/>
  </si>
  <si>
    <t>安曇（あずみ）</t>
    <rPh sb="0" eb="2">
      <t>アズミ</t>
    </rPh>
    <phoneticPr fontId="11"/>
  </si>
  <si>
    <t>真珠（しんじゅ）</t>
    <rPh sb="0" eb="2">
      <t>シンジュ</t>
    </rPh>
    <phoneticPr fontId="11"/>
  </si>
  <si>
    <t>葉室（はむろ）</t>
    <rPh sb="0" eb="2">
      <t>ハムロ</t>
    </rPh>
    <phoneticPr fontId="11"/>
  </si>
  <si>
    <t>蛍星（ほたるぼし）</t>
    <rPh sb="0" eb="2">
      <t>ホタルボシ</t>
    </rPh>
    <phoneticPr fontId="11"/>
  </si>
  <si>
    <t>暁（あかつき）</t>
    <rPh sb="0" eb="1">
      <t>アカツキ</t>
    </rPh>
    <phoneticPr fontId="11"/>
  </si>
  <si>
    <t>北斗（ほくと）</t>
    <rPh sb="0" eb="2">
      <t>ホクト</t>
    </rPh>
    <phoneticPr fontId="11"/>
  </si>
  <si>
    <t>啓明（けいめい）</t>
    <rPh sb="0" eb="2">
      <t>ケイアカ</t>
    </rPh>
    <phoneticPr fontId="11"/>
  </si>
  <si>
    <t>羽白（はじろ）</t>
    <rPh sb="0" eb="2">
      <t>ハジロ</t>
    </rPh>
    <phoneticPr fontId="11"/>
  </si>
  <si>
    <t>綺羅（きら）</t>
    <rPh sb="0" eb="2">
      <t>キラ</t>
    </rPh>
    <phoneticPr fontId="11"/>
  </si>
  <si>
    <t>日向（ひなた）</t>
    <rPh sb="0" eb="2">
      <t>ヒナタ</t>
    </rPh>
    <phoneticPr fontId="11"/>
  </si>
  <si>
    <t>淡路（あわじ）</t>
    <rPh sb="0" eb="2">
      <t>アワジ</t>
    </rPh>
    <phoneticPr fontId="11"/>
  </si>
  <si>
    <t>金輪（かなわ）</t>
    <rPh sb="0" eb="2">
      <t>カナワ</t>
    </rPh>
    <phoneticPr fontId="11"/>
  </si>
  <si>
    <t>U-01-001</t>
    <phoneticPr fontId="11"/>
  </si>
  <si>
    <t>U-01-002</t>
    <phoneticPr fontId="11"/>
  </si>
  <si>
    <t>U-01-003</t>
  </si>
  <si>
    <t>U-01-004</t>
  </si>
  <si>
    <t>U-01-005</t>
  </si>
  <si>
    <t>U-01-006</t>
  </si>
  <si>
    <t>U-01-007</t>
  </si>
  <si>
    <t>U-01-008</t>
  </si>
  <si>
    <t>U-01-009</t>
  </si>
  <si>
    <t>U-01-010</t>
  </si>
  <si>
    <t>U-01-011</t>
  </si>
  <si>
    <t>U-01-012</t>
  </si>
  <si>
    <t>U-01-013</t>
  </si>
  <si>
    <t>御供物</t>
    <rPh sb="0" eb="3">
      <t>オクモツ</t>
    </rPh>
    <phoneticPr fontId="1"/>
  </si>
  <si>
    <t>御供花</t>
    <rPh sb="0" eb="1">
      <t>オン</t>
    </rPh>
    <rPh sb="1" eb="3">
      <t>キョウカ</t>
    </rPh>
    <phoneticPr fontId="1"/>
  </si>
  <si>
    <t>お見舞い</t>
    <rPh sb="1" eb="3">
      <t>ミマ</t>
    </rPh>
    <phoneticPr fontId="1"/>
  </si>
  <si>
    <t>　お申込み書（カタログギフト用）</t>
    <rPh sb="2" eb="4">
      <t>モウシコ</t>
    </rPh>
    <rPh sb="5" eb="6">
      <t>ショ</t>
    </rPh>
    <rPh sb="14" eb="15">
      <t>ヨウ</t>
    </rPh>
    <phoneticPr fontId="1"/>
  </si>
  <si>
    <t>17490:株式会社くらしの友　商事本部 TEL03-5480-0572  FAX03-3737-2033</t>
    <phoneticPr fontId="1"/>
  </si>
  <si>
    <t>フリガナ</t>
    <phoneticPr fontId="11"/>
  </si>
  <si>
    <t>唐臼（からうす）</t>
    <rPh sb="0" eb="2">
      <t>カラウス</t>
    </rPh>
    <phoneticPr fontId="11"/>
  </si>
  <si>
    <t>　お申込み書</t>
    <rPh sb="2" eb="4">
      <t>モウシコ</t>
    </rPh>
    <rPh sb="5" eb="6">
      <t>ショ</t>
    </rPh>
    <phoneticPr fontId="1"/>
  </si>
  <si>
    <t>アマリ</t>
    <phoneticPr fontId="11"/>
  </si>
  <si>
    <t>501-003-1</t>
    <phoneticPr fontId="11"/>
  </si>
  <si>
    <t>ブランス</t>
    <phoneticPr fontId="11"/>
  </si>
  <si>
    <t>501-004-1</t>
    <phoneticPr fontId="11"/>
  </si>
  <si>
    <t>カロル</t>
    <phoneticPr fontId="11"/>
  </si>
  <si>
    <t>501-005-1</t>
    <phoneticPr fontId="11"/>
  </si>
  <si>
    <t>ドラ</t>
    <phoneticPr fontId="11"/>
  </si>
  <si>
    <t>501-006-1</t>
    <phoneticPr fontId="11"/>
  </si>
  <si>
    <t>エスタ</t>
    <phoneticPr fontId="11"/>
  </si>
  <si>
    <t>501-007-1</t>
    <phoneticPr fontId="11"/>
  </si>
  <si>
    <t>ファビア</t>
    <phoneticPr fontId="11"/>
  </si>
  <si>
    <t>501-008-1</t>
    <phoneticPr fontId="11"/>
  </si>
  <si>
    <t>ジルダ</t>
    <phoneticPr fontId="11"/>
  </si>
  <si>
    <t>501-009-1</t>
    <phoneticPr fontId="11"/>
  </si>
  <si>
    <t>501-010-1</t>
    <phoneticPr fontId="11"/>
  </si>
  <si>
    <t>イメル</t>
    <phoneticPr fontId="11"/>
  </si>
  <si>
    <t>501-011-1</t>
    <phoneticPr fontId="11"/>
  </si>
  <si>
    <t>ジェイミ</t>
    <phoneticPr fontId="11"/>
  </si>
  <si>
    <t>501-012-1</t>
    <phoneticPr fontId="11"/>
  </si>
  <si>
    <t>カリヌ</t>
    <phoneticPr fontId="11"/>
  </si>
  <si>
    <t>501-013-1</t>
    <phoneticPr fontId="11"/>
  </si>
  <si>
    <t>リディ</t>
    <phoneticPr fontId="11"/>
  </si>
  <si>
    <t>501-014-1</t>
    <phoneticPr fontId="11"/>
  </si>
  <si>
    <t>　お申込み書（カタログギフト用）個別配送</t>
    <rPh sb="2" eb="4">
      <t>モウシコ</t>
    </rPh>
    <rPh sb="5" eb="6">
      <t>ショ</t>
    </rPh>
    <rPh sb="14" eb="15">
      <t>ヨウ</t>
    </rPh>
    <rPh sb="16" eb="18">
      <t>コベツ</t>
    </rPh>
    <rPh sb="18" eb="20">
      <t>ハイソウ</t>
    </rPh>
    <phoneticPr fontId="1"/>
  </si>
  <si>
    <t>　お申込み書　個別配送</t>
    <rPh sb="2" eb="4">
      <t>モウシコ</t>
    </rPh>
    <rPh sb="5" eb="6">
      <t>ショ</t>
    </rPh>
    <rPh sb="7" eb="9">
      <t>コベツ</t>
    </rPh>
    <rPh sb="9" eb="11">
      <t>ハイソウ</t>
    </rPh>
    <phoneticPr fontId="1"/>
  </si>
  <si>
    <t>ご依頼主名</t>
    <rPh sb="1" eb="4">
      <t>イライヌシ</t>
    </rPh>
    <rPh sb="4" eb="5">
      <t>メイ</t>
    </rPh>
    <phoneticPr fontId="1"/>
  </si>
  <si>
    <t>様</t>
    <rPh sb="0" eb="1">
      <t>サマ</t>
    </rPh>
    <phoneticPr fontId="11"/>
  </si>
  <si>
    <t>納品先名</t>
    <rPh sb="0" eb="3">
      <t>ノウヒンサキ</t>
    </rPh>
    <rPh sb="3" eb="4">
      <t>ナ</t>
    </rPh>
    <phoneticPr fontId="11"/>
  </si>
  <si>
    <t>納品日</t>
    <rPh sb="0" eb="2">
      <t>ノウヒン</t>
    </rPh>
    <rPh sb="2" eb="3">
      <t>ヒ</t>
    </rPh>
    <phoneticPr fontId="11"/>
  </si>
  <si>
    <t>月</t>
    <rPh sb="0" eb="1">
      <t>ツキ</t>
    </rPh>
    <phoneticPr fontId="11"/>
  </si>
  <si>
    <t>日</t>
    <rPh sb="0" eb="1">
      <t>ヒ</t>
    </rPh>
    <phoneticPr fontId="11"/>
  </si>
  <si>
    <t>（</t>
    <phoneticPr fontId="11"/>
  </si>
  <si>
    <t>)</t>
    <phoneticPr fontId="11"/>
  </si>
  <si>
    <t>納品</t>
    <rPh sb="0" eb="2">
      <t>ノウヒン</t>
    </rPh>
    <phoneticPr fontId="11"/>
  </si>
  <si>
    <t>納品場所</t>
    <rPh sb="0" eb="2">
      <t>ノウヒン</t>
    </rPh>
    <rPh sb="2" eb="4">
      <t>バショ</t>
    </rPh>
    <phoneticPr fontId="11"/>
  </si>
  <si>
    <t>№</t>
    <phoneticPr fontId="11"/>
  </si>
  <si>
    <t>商品番号</t>
    <rPh sb="0" eb="4">
      <t>ショウヒンバンゴウ</t>
    </rPh>
    <phoneticPr fontId="11"/>
  </si>
  <si>
    <t>商品名</t>
    <rPh sb="0" eb="2">
      <t>ショウヒン</t>
    </rPh>
    <rPh sb="2" eb="3">
      <t>ナ</t>
    </rPh>
    <phoneticPr fontId="11"/>
  </si>
  <si>
    <t>価格</t>
    <rPh sb="0" eb="2">
      <t>カカク</t>
    </rPh>
    <phoneticPr fontId="11"/>
  </si>
  <si>
    <t>数量</t>
    <rPh sb="0" eb="2">
      <t>スウリョウ</t>
    </rPh>
    <phoneticPr fontId="11"/>
  </si>
  <si>
    <t>個</t>
    <rPh sb="0" eb="1">
      <t>コ</t>
    </rPh>
    <phoneticPr fontId="11"/>
  </si>
  <si>
    <t>合計</t>
    <rPh sb="0" eb="2">
      <t>ゴウケイ</t>
    </rPh>
    <phoneticPr fontId="11"/>
  </si>
  <si>
    <t>　お申込み書（カタログギフト用）一括納品</t>
    <rPh sb="2" eb="4">
      <t>モウシコ</t>
    </rPh>
    <rPh sb="5" eb="6">
      <t>ショ</t>
    </rPh>
    <rPh sb="14" eb="15">
      <t>ヨウ</t>
    </rPh>
    <rPh sb="16" eb="18">
      <t>イッカツ</t>
    </rPh>
    <rPh sb="18" eb="20">
      <t>ノウヒン</t>
    </rPh>
    <phoneticPr fontId="1"/>
  </si>
  <si>
    <t>　お申込み書 一括納品</t>
    <rPh sb="2" eb="4">
      <t>モウシコ</t>
    </rPh>
    <rPh sb="5" eb="6">
      <t>ショ</t>
    </rPh>
    <rPh sb="7" eb="9">
      <t>イッカツ</t>
    </rPh>
    <rPh sb="9" eb="11">
      <t>ノウヒン</t>
    </rPh>
    <phoneticPr fontId="1"/>
  </si>
  <si>
    <t>H-05-005</t>
    <phoneticPr fontId="11"/>
  </si>
  <si>
    <t>H-05-006</t>
    <phoneticPr fontId="11"/>
  </si>
  <si>
    <t>H-05-007</t>
    <phoneticPr fontId="11"/>
  </si>
  <si>
    <t>H-05-008</t>
    <phoneticPr fontId="11"/>
  </si>
  <si>
    <t>アランホワイト</t>
    <phoneticPr fontId="11"/>
  </si>
  <si>
    <t>ベイルキャメル</t>
    <phoneticPr fontId="11"/>
  </si>
  <si>
    <t>クリフブラウン</t>
    <phoneticPr fontId="11"/>
  </si>
  <si>
    <t>ダレルブラック</t>
    <phoneticPr fontId="11"/>
  </si>
  <si>
    <t>ヒュゴ</t>
    <phoneticPr fontId="11"/>
  </si>
  <si>
    <t>クラトモ　○○</t>
    <phoneticPr fontId="11"/>
  </si>
  <si>
    <t>144</t>
    <phoneticPr fontId="11"/>
  </si>
  <si>
    <t>0051</t>
    <phoneticPr fontId="11"/>
  </si>
  <si>
    <t>03</t>
    <phoneticPr fontId="11"/>
  </si>
  <si>
    <t>5480</t>
    <phoneticPr fontId="11"/>
  </si>
  <si>
    <t>0572</t>
    <phoneticPr fontId="11"/>
  </si>
  <si>
    <t>倉友　○○</t>
    <phoneticPr fontId="11"/>
  </si>
  <si>
    <t>ミョウジ　ナマエ</t>
    <phoneticPr fontId="11"/>
  </si>
  <si>
    <t>3735</t>
    <phoneticPr fontId="11"/>
  </si>
  <si>
    <t>8801</t>
    <phoneticPr fontId="11"/>
  </si>
  <si>
    <t>御供物</t>
  </si>
  <si>
    <t>御見舞い</t>
  </si>
  <si>
    <t>苗字　名前</t>
    <phoneticPr fontId="11"/>
  </si>
  <si>
    <t>251-004-1</t>
    <phoneticPr fontId="11"/>
  </si>
  <si>
    <t>珈琲・紅茶セット（海）</t>
    <rPh sb="0" eb="2">
      <t>コーヒー</t>
    </rPh>
    <rPh sb="3" eb="5">
      <t>コウチャ</t>
    </rPh>
    <rPh sb="9" eb="10">
      <t>ウミ</t>
    </rPh>
    <phoneticPr fontId="11"/>
  </si>
  <si>
    <t>御供花</t>
  </si>
  <si>
    <t>東京都大田区西蒲田▲-▲-▲　
●●ビル</t>
    <phoneticPr fontId="11"/>
  </si>
  <si>
    <t>東京都大田区西蒲田■-■-■</t>
    <phoneticPr fontId="11"/>
  </si>
  <si>
    <t>東京都大田区西蒲田△-△-△</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</si>
</sst>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quot;¥&quot;#,##0_);[Red]\(&quot;¥&quot;#,##0\)"/>
  </numFmts>
  <fonts count="17">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明朝"/>
      <family val="3"/>
      <charset val="128"/>
    </font>
    <font>
      <sz val="11"/>
      <color indexed="8"/>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sz val="10"/>
      <color theme="1"/>
      <name val="ＭＳ Ｐゴシック"/>
      <family val="3"/>
      <charset val="128"/>
      <scheme val="minor"/>
    </font>
    <font>
      <sz val="16"/>
      <color theme="0"/>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6"/>
      <name val="ＭＳ Ｐゴシック"/>
      <family val="3"/>
      <charset val="128"/>
      <scheme val="minor"/>
    </font>
    <font>
      <sz val="14"/>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b/>
      <sz val="14"/>
      <color theme="1"/>
      <name val="ＭＳ Ｐゴシック"/>
      <family val="3"/>
      <charset val="128"/>
      <scheme val="minor"/>
    </font>
    <font>
      <sz val="16"/>
      <color theme="1"/>
      <name val="ＭＳ Ｐゴシック"/>
      <family val="3"/>
      <charset val="128"/>
      <scheme val="major"/>
    </font>
  </fonts>
  <fills count="6">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1" tint="0.249977111117893"/>
        <bgColor indexed="64"/>
      </patternFill>
    </fill>
    <fill>
      <patternFill patternType="solid">
        <fgColor theme="0" tint="-4.9989318521683403E-2"/>
        <bgColor indexed="64"/>
      </patternFill>
    </fill>
  </fills>
  <borders count="38">
    <border>
      <left/>
      <right/>
      <top/>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s>
  <cellStyleXfs count="12">
    <xf numFmtId="0" fontId="0" fillId="0" borderId="0">
      <alignment vertical="center"/>
    </xf>
    <xf numFmtId="38" fontId="5" fillId="0" borderId="0" applyFont="0" applyFill="0" applyBorder="0" applyAlignment="0" applyProtection="0">
      <alignment vertical="center"/>
    </xf>
    <xf numFmtId="38" fontId="3" fillId="0" borderId="0" applyFont="0" applyFill="0" applyBorder="0" applyAlignment="0" applyProtection="0"/>
    <xf numFmtId="38" fontId="4" fillId="0" borderId="0" applyFont="0" applyFill="0" applyBorder="0" applyAlignment="0" applyProtection="0">
      <alignment vertical="center"/>
    </xf>
    <xf numFmtId="0" fontId="2" fillId="0" borderId="0">
      <alignment vertical="center"/>
    </xf>
    <xf numFmtId="0" fontId="5" fillId="0" borderId="0">
      <alignment vertical="center"/>
    </xf>
    <xf numFmtId="0" fontId="3" fillId="0" borderId="0"/>
    <xf numFmtId="0" fontId="5" fillId="0" borderId="0">
      <alignment vertical="center"/>
    </xf>
    <xf numFmtId="0" fontId="2" fillId="0" borderId="0">
      <alignment vertical="center"/>
    </xf>
    <xf numFmtId="0" fontId="5" fillId="0" borderId="0">
      <alignment vertical="center"/>
    </xf>
    <xf numFmtId="0" fontId="2" fillId="0" borderId="0">
      <alignment vertical="center"/>
    </xf>
    <xf numFmtId="6" fontId="5" fillId="0" borderId="0" applyFont="0" applyFill="0" applyBorder="0" applyAlignment="0" applyProtection="0">
      <alignment vertical="center"/>
    </xf>
  </cellStyleXfs>
  <cellXfs count="224">
    <xf numFmtId="0" fontId="0" fillId="0" borderId="0" xfId="0">
      <alignment vertical="center"/>
    </xf>
    <xf numFmtId="0" fontId="0" fillId="0" borderId="0" xfId="0" applyAlignment="1">
      <alignment horizontal="center" vertical="center"/>
    </xf>
    <xf numFmtId="0" fontId="0" fillId="0" borderId="0" xfId="0" applyAlignment="1">
      <alignment vertical="top"/>
    </xf>
    <xf numFmtId="0" fontId="7" fillId="0" borderId="0" xfId="0" applyFont="1">
      <alignment vertical="center"/>
    </xf>
    <xf numFmtId="0" fontId="0" fillId="0" borderId="6" xfId="0"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0" xfId="0" applyFont="1" applyAlignment="1">
      <alignment horizontal="right" vertical="center"/>
    </xf>
    <xf numFmtId="176" fontId="0" fillId="0" borderId="0" xfId="0" applyNumberFormat="1">
      <alignment vertical="center"/>
    </xf>
    <xf numFmtId="0" fontId="0" fillId="2" borderId="2" xfId="0" applyFill="1" applyBorder="1" applyAlignment="1">
      <alignment horizontal="center" vertical="center"/>
    </xf>
    <xf numFmtId="0" fontId="0" fillId="0" borderId="23" xfId="0" applyBorder="1">
      <alignment vertical="center"/>
    </xf>
    <xf numFmtId="0" fontId="6" fillId="0" borderId="0" xfId="0" applyFont="1" applyAlignment="1">
      <alignment horizontal="center" vertical="center" wrapText="1"/>
    </xf>
    <xf numFmtId="0" fontId="0" fillId="0" borderId="23" xfId="0" applyBorder="1" applyAlignment="1">
      <alignment horizontal="center" vertical="center"/>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0" fillId="0" borderId="21" xfId="0" applyBorder="1" applyAlignment="1">
      <alignment horizontal="center" vertical="center"/>
    </xf>
    <xf numFmtId="0" fontId="0" fillId="5" borderId="29" xfId="0" applyFill="1" applyBorder="1" applyAlignment="1">
      <alignment horizontal="center" vertical="center"/>
    </xf>
    <xf numFmtId="0" fontId="7" fillId="0" borderId="9" xfId="0" applyFont="1" applyBorder="1" applyAlignment="1">
      <alignment horizontal="center" vertical="center" wrapText="1"/>
    </xf>
    <xf numFmtId="0" fontId="7" fillId="0" borderId="13" xfId="0" applyFont="1" applyBorder="1" applyAlignment="1">
      <alignment horizontal="center" vertical="center" wrapText="1"/>
    </xf>
    <xf numFmtId="0" fontId="0" fillId="5" borderId="14" xfId="0" applyFill="1" applyBorder="1" applyAlignment="1">
      <alignment horizontal="center" vertical="center"/>
    </xf>
    <xf numFmtId="0" fontId="0" fillId="0" borderId="30" xfId="0" applyBorder="1" applyAlignment="1">
      <alignment horizontal="center" vertical="center" wrapText="1"/>
    </xf>
    <xf numFmtId="0" fontId="0" fillId="0" borderId="23" xfId="0" applyBorder="1" applyAlignment="1">
      <alignment horizontal="center" vertical="center" wrapText="1"/>
    </xf>
    <xf numFmtId="0" fontId="0" fillId="0" borderId="12" xfId="0" applyBorder="1" applyAlignment="1">
      <alignment horizontal="center" vertical="center"/>
    </xf>
    <xf numFmtId="0" fontId="12" fillId="0" borderId="10" xfId="0" applyFont="1" applyBorder="1">
      <alignment vertical="center"/>
    </xf>
    <xf numFmtId="0" fontId="0" fillId="2" borderId="6" xfId="0" applyFill="1" applyBorder="1" applyAlignment="1">
      <alignment horizontal="center" vertical="center"/>
    </xf>
    <xf numFmtId="0" fontId="0" fillId="0" borderId="3" xfId="0" applyBorder="1" applyAlignment="1">
      <alignment horizontal="center" vertical="center"/>
    </xf>
    <xf numFmtId="0" fontId="0" fillId="0" borderId="7" xfId="0" applyBorder="1">
      <alignment vertical="center"/>
    </xf>
    <xf numFmtId="0" fontId="12" fillId="0" borderId="3" xfId="0" applyFont="1" applyBorder="1" applyAlignment="1">
      <alignment horizontal="center" vertical="center"/>
    </xf>
    <xf numFmtId="0" fontId="0" fillId="0" borderId="0" xfId="0" applyAlignment="1">
      <alignment horizontal="center" vertical="center" shrinkToFit="1"/>
    </xf>
    <xf numFmtId="0" fontId="0" fillId="0" borderId="0" xfId="0" applyAlignment="1">
      <alignment vertical="center" shrinkToFit="1"/>
    </xf>
    <xf numFmtId="0" fontId="0" fillId="0" borderId="3" xfId="0" applyBorder="1" applyAlignment="1">
      <alignment horizontal="center" vertical="center" shrinkToFit="1"/>
    </xf>
    <xf numFmtId="0" fontId="12" fillId="0" borderId="3" xfId="0" applyFont="1" applyBorder="1" applyAlignment="1">
      <alignment horizontal="center" vertical="center" shrinkToFit="1"/>
    </xf>
    <xf numFmtId="0" fontId="0" fillId="0" borderId="34" xfId="0" applyBorder="1" applyAlignment="1">
      <alignment horizontal="center" vertical="center"/>
    </xf>
    <xf numFmtId="0" fontId="15" fillId="0" borderId="3" xfId="0" applyFont="1" applyBorder="1" applyAlignment="1">
      <alignment horizontal="right" vertical="top"/>
    </xf>
    <xf numFmtId="0" fontId="6" fillId="4" borderId="0" xfId="0" applyFont="1" applyFill="1" applyAlignment="1">
      <alignment horizontal="center" vertical="center" wrapText="1"/>
    </xf>
    <xf numFmtId="0" fontId="6" fillId="4" borderId="28"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center" vertical="center" wrapText="1"/>
    </xf>
    <xf numFmtId="0" fontId="7" fillId="0" borderId="7" xfId="0" applyFont="1" applyBorder="1" applyAlignment="1">
      <alignment horizontal="center" vertical="center" wrapText="1"/>
    </xf>
    <xf numFmtId="0" fontId="8" fillId="3" borderId="0" xfId="0" applyFont="1" applyFill="1" applyAlignment="1">
      <alignment horizontal="left" vertical="center"/>
    </xf>
    <xf numFmtId="49" fontId="12" fillId="0" borderId="19" xfId="0" applyNumberFormat="1" applyFont="1" applyBorder="1" applyAlignment="1">
      <alignment horizontal="center" vertical="center"/>
    </xf>
    <xf numFmtId="49" fontId="12" fillId="0" borderId="20" xfId="0" applyNumberFormat="1" applyFont="1" applyBorder="1" applyAlignment="1">
      <alignment horizontal="center" vertical="center"/>
    </xf>
    <xf numFmtId="0" fontId="10" fillId="5" borderId="21" xfId="0" applyFont="1" applyFill="1" applyBorder="1" applyAlignment="1">
      <alignment horizontal="center" vertical="center" shrinkToFit="1"/>
    </xf>
    <xf numFmtId="0" fontId="10" fillId="5" borderId="22" xfId="0" applyFont="1" applyFill="1" applyBorder="1" applyAlignment="1">
      <alignment horizontal="center" vertical="center" shrinkToFit="1"/>
    </xf>
    <xf numFmtId="49" fontId="0" fillId="0" borderId="18" xfId="0" applyNumberFormat="1" applyBorder="1" applyAlignment="1">
      <alignment horizontal="center" vertical="center" wrapText="1"/>
    </xf>
    <xf numFmtId="49" fontId="0" fillId="0" borderId="13" xfId="0" applyNumberFormat="1" applyBorder="1" applyAlignment="1">
      <alignment horizontal="center" vertical="center" wrapText="1"/>
    </xf>
    <xf numFmtId="49" fontId="0" fillId="0" borderId="19" xfId="0" applyNumberFormat="1" applyBorder="1" applyAlignment="1">
      <alignment horizontal="center" vertical="center" wrapText="1"/>
    </xf>
    <xf numFmtId="49" fontId="0" fillId="0" borderId="8" xfId="0" applyNumberFormat="1" applyBorder="1" applyAlignment="1">
      <alignment horizontal="center" vertical="center" wrapText="1"/>
    </xf>
    <xf numFmtId="49" fontId="0" fillId="0" borderId="9" xfId="0" applyNumberFormat="1" applyBorder="1" applyAlignment="1">
      <alignment horizontal="center" vertical="center" wrapText="1"/>
    </xf>
    <xf numFmtId="49" fontId="0" fillId="0" borderId="20" xfId="0" applyNumberFormat="1" applyBorder="1" applyAlignment="1">
      <alignment horizontal="center" vertical="center" wrapText="1"/>
    </xf>
    <xf numFmtId="6" fontId="12" fillId="5" borderId="18" xfId="11" applyFont="1" applyFill="1" applyBorder="1" applyAlignment="1">
      <alignment horizontal="center" vertical="center"/>
    </xf>
    <xf numFmtId="6" fontId="12" fillId="5" borderId="19" xfId="11" applyFont="1" applyFill="1" applyBorder="1" applyAlignment="1">
      <alignment horizontal="center" vertical="center"/>
    </xf>
    <xf numFmtId="6" fontId="12" fillId="5" borderId="8" xfId="11" applyFont="1" applyFill="1" applyBorder="1" applyAlignment="1">
      <alignment horizontal="center" vertical="center"/>
    </xf>
    <xf numFmtId="6" fontId="12" fillId="5" borderId="20" xfId="11" applyFont="1" applyFill="1" applyBorder="1" applyAlignment="1">
      <alignment horizontal="center" vertical="center"/>
    </xf>
    <xf numFmtId="0" fontId="0" fillId="0" borderId="18" xfId="0" applyBorder="1" applyAlignment="1">
      <alignment horizontal="center" vertical="center"/>
    </xf>
    <xf numFmtId="0" fontId="0" fillId="0" borderId="16" xfId="0" applyBorder="1" applyAlignment="1">
      <alignment horizontal="center" vertical="center"/>
    </xf>
    <xf numFmtId="0" fontId="0" fillId="0" borderId="8" xfId="0" applyBorder="1" applyAlignment="1">
      <alignment horizontal="center" vertical="center"/>
    </xf>
    <xf numFmtId="0" fontId="0" fillId="0" borderId="10" xfId="0" applyBorder="1" applyAlignment="1">
      <alignment horizontal="center" vertical="center"/>
    </xf>
    <xf numFmtId="0" fontId="7" fillId="0" borderId="26" xfId="0" applyFont="1" applyBorder="1" applyAlignment="1">
      <alignment horizontal="center" vertical="center" textRotation="255"/>
    </xf>
    <xf numFmtId="0" fontId="7" fillId="0" borderId="27" xfId="0" applyFont="1" applyBorder="1" applyAlignment="1">
      <alignment horizontal="center" vertical="center" textRotation="255"/>
    </xf>
    <xf numFmtId="0" fontId="7" fillId="0" borderId="21" xfId="0" applyFont="1" applyBorder="1" applyAlignment="1">
      <alignment horizontal="center" vertical="center" textRotation="255"/>
    </xf>
    <xf numFmtId="0" fontId="7" fillId="0" borderId="22" xfId="0" applyFont="1" applyBorder="1" applyAlignment="1">
      <alignment horizontal="center" vertical="center" textRotation="255"/>
    </xf>
    <xf numFmtId="0" fontId="7" fillId="0" borderId="24" xfId="0" applyFont="1" applyBorder="1" applyAlignment="1">
      <alignment horizontal="center" vertical="center" textRotation="255"/>
    </xf>
    <xf numFmtId="0" fontId="7" fillId="0" borderId="25" xfId="0" applyFont="1" applyBorder="1" applyAlignment="1">
      <alignment horizontal="center" vertical="center" textRotation="255"/>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49" fontId="12" fillId="0" borderId="18" xfId="0" applyNumberFormat="1" applyFont="1" applyBorder="1" applyAlignment="1">
      <alignment horizontal="center" vertical="center"/>
    </xf>
    <xf numFmtId="49" fontId="12" fillId="0" borderId="8" xfId="0" applyNumberFormat="1" applyFont="1" applyBorder="1" applyAlignment="1">
      <alignment horizontal="center" vertical="center"/>
    </xf>
    <xf numFmtId="49" fontId="0" fillId="5" borderId="13" xfId="0" applyNumberFormat="1" applyFill="1" applyBorder="1" applyAlignment="1">
      <alignment horizontal="center" vertical="center"/>
    </xf>
    <xf numFmtId="49" fontId="0" fillId="5" borderId="9" xfId="0" applyNumberFormat="1" applyFill="1" applyBorder="1" applyAlignment="1">
      <alignment horizontal="center" vertical="center"/>
    </xf>
    <xf numFmtId="49" fontId="12" fillId="0" borderId="21" xfId="0" applyNumberFormat="1" applyFont="1" applyBorder="1" applyAlignment="1">
      <alignment horizontal="center" vertical="center" wrapText="1"/>
    </xf>
    <xf numFmtId="49" fontId="12" fillId="0" borderId="22" xfId="0" applyNumberFormat="1" applyFont="1" applyBorder="1" applyAlignment="1">
      <alignment horizontal="center" vertical="center" wrapText="1"/>
    </xf>
    <xf numFmtId="49" fontId="9" fillId="5" borderId="13" xfId="0" applyNumberFormat="1" applyFont="1" applyFill="1" applyBorder="1" applyAlignment="1">
      <alignment horizontal="center" vertical="center"/>
    </xf>
    <xf numFmtId="49" fontId="9" fillId="5" borderId="9" xfId="0" applyNumberFormat="1" applyFont="1" applyFill="1" applyBorder="1" applyAlignment="1">
      <alignment horizontal="center" vertical="center"/>
    </xf>
    <xf numFmtId="49" fontId="12" fillId="0" borderId="13" xfId="0" applyNumberFormat="1" applyFont="1" applyBorder="1" applyAlignment="1">
      <alignment horizontal="center" vertical="center"/>
    </xf>
    <xf numFmtId="49" fontId="12" fillId="0" borderId="9" xfId="0" applyNumberFormat="1" applyFont="1" applyBorder="1" applyAlignment="1">
      <alignment horizontal="center" vertical="center"/>
    </xf>
    <xf numFmtId="0" fontId="15" fillId="0" borderId="0" xfId="0" applyFont="1" applyAlignment="1">
      <alignment horizontal="right" vertical="top"/>
    </xf>
    <xf numFmtId="0" fontId="6" fillId="4" borderId="1"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12" fillId="0" borderId="18" xfId="0" applyFont="1" applyBorder="1" applyAlignment="1">
      <alignment horizontal="center" vertical="center"/>
    </xf>
    <xf numFmtId="0" fontId="12" fillId="0" borderId="16" xfId="0" applyFont="1" applyBorder="1" applyAlignment="1">
      <alignment horizontal="center" vertical="center"/>
    </xf>
    <xf numFmtId="0" fontId="12" fillId="0" borderId="8" xfId="0" applyFont="1" applyBorder="1" applyAlignment="1">
      <alignment horizontal="center" vertical="center"/>
    </xf>
    <xf numFmtId="0" fontId="12" fillId="0" borderId="10" xfId="0" applyFont="1" applyBorder="1" applyAlignment="1">
      <alignment horizontal="center" vertical="center"/>
    </xf>
    <xf numFmtId="0" fontId="13" fillId="0" borderId="31" xfId="0" applyFont="1" applyBorder="1" applyAlignment="1">
      <alignment horizontal="center" vertical="center" wrapText="1"/>
    </xf>
    <xf numFmtId="0" fontId="13" fillId="0" borderId="32" xfId="0" applyFont="1" applyBorder="1" applyAlignment="1">
      <alignment horizontal="center" vertical="center" wrapText="1"/>
    </xf>
    <xf numFmtId="0" fontId="0" fillId="2" borderId="4" xfId="0" applyFill="1" applyBorder="1" applyAlignment="1">
      <alignment horizontal="center" vertical="center"/>
    </xf>
    <xf numFmtId="0" fontId="0" fillId="2" borderId="7" xfId="0" applyFill="1" applyBorder="1" applyAlignment="1">
      <alignment horizontal="center" vertical="center"/>
    </xf>
    <xf numFmtId="0" fontId="0" fillId="2" borderId="1"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7" xfId="0" applyFill="1" applyBorder="1" applyAlignment="1">
      <alignment horizontal="center" vertical="center" shrinkToFit="1"/>
    </xf>
    <xf numFmtId="0" fontId="14" fillId="0" borderId="31" xfId="0" applyFont="1" applyBorder="1" applyAlignment="1">
      <alignment horizontal="center" vertical="center"/>
    </xf>
    <xf numFmtId="0" fontId="14" fillId="0" borderId="33" xfId="0" applyFont="1" applyBorder="1" applyAlignment="1">
      <alignment horizontal="center" vertical="center"/>
    </xf>
    <xf numFmtId="0" fontId="14" fillId="0" borderId="32" xfId="0" applyFont="1" applyBorder="1" applyAlignment="1">
      <alignment horizontal="center" vertical="center"/>
    </xf>
    <xf numFmtId="0" fontId="0" fillId="5" borderId="13" xfId="0" applyFill="1" applyBorder="1" applyAlignment="1">
      <alignment horizontal="center" vertical="center"/>
    </xf>
    <xf numFmtId="0" fontId="0" fillId="5" borderId="9" xfId="0" applyFill="1" applyBorder="1" applyAlignment="1">
      <alignment horizontal="center" vertical="center"/>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0" fillId="0" borderId="14" xfId="0" applyFont="1" applyBorder="1" applyAlignment="1">
      <alignment horizontal="center" vertical="center"/>
    </xf>
    <xf numFmtId="0" fontId="10" fillId="0" borderId="13" xfId="0" applyFont="1" applyBorder="1" applyAlignment="1">
      <alignment horizontal="center" vertical="center"/>
    </xf>
    <xf numFmtId="0" fontId="10" fillId="0" borderId="16" xfId="0" applyFont="1" applyBorder="1" applyAlignment="1">
      <alignment horizontal="center" vertical="center"/>
    </xf>
    <xf numFmtId="0" fontId="10" fillId="0" borderId="15" xfId="0" applyFont="1" applyBorder="1" applyAlignment="1">
      <alignment horizontal="center"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49" fontId="12" fillId="0" borderId="16" xfId="0" applyNumberFormat="1" applyFont="1" applyBorder="1" applyAlignment="1">
      <alignment horizontal="center" vertical="center"/>
    </xf>
    <xf numFmtId="49" fontId="12" fillId="0" borderId="10" xfId="0" applyNumberFormat="1" applyFont="1" applyBorder="1" applyAlignment="1">
      <alignment horizontal="center" vertical="center"/>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9" fillId="5" borderId="13" xfId="0" applyFont="1" applyFill="1" applyBorder="1" applyAlignment="1">
      <alignment horizontal="center" vertical="center"/>
    </xf>
    <xf numFmtId="0" fontId="9" fillId="5" borderId="9" xfId="0" applyFont="1" applyFill="1" applyBorder="1" applyAlignment="1">
      <alignment horizontal="center" vertical="center"/>
    </xf>
    <xf numFmtId="0" fontId="12" fillId="0" borderId="13" xfId="0" applyFont="1" applyBorder="1" applyAlignment="1">
      <alignment horizontal="center" vertical="center"/>
    </xf>
    <xf numFmtId="0" fontId="12" fillId="0" borderId="9" xfId="0" applyFont="1" applyBorder="1" applyAlignment="1">
      <alignment horizontal="center" vertical="center"/>
    </xf>
    <xf numFmtId="0" fontId="9" fillId="5" borderId="16" xfId="0" applyFont="1" applyFill="1" applyBorder="1" applyAlignment="1">
      <alignment horizontal="center" vertical="center"/>
    </xf>
    <xf numFmtId="0" fontId="9" fillId="5" borderId="10" xfId="0" applyFont="1" applyFill="1" applyBorder="1" applyAlignment="1">
      <alignment horizontal="center" vertical="center"/>
    </xf>
    <xf numFmtId="177" fontId="10" fillId="0" borderId="14" xfId="1" applyNumberFormat="1" applyFont="1" applyBorder="1" applyAlignment="1">
      <alignment horizontal="center" vertical="center"/>
    </xf>
    <xf numFmtId="177" fontId="10" fillId="0" borderId="13" xfId="1" applyNumberFormat="1" applyFont="1" applyBorder="1" applyAlignment="1">
      <alignment horizontal="center" vertical="center"/>
    </xf>
    <xf numFmtId="177" fontId="10" fillId="0" borderId="16" xfId="1" applyNumberFormat="1" applyFont="1" applyBorder="1" applyAlignment="1">
      <alignment horizontal="center" vertical="center"/>
    </xf>
    <xf numFmtId="177" fontId="10" fillId="0" borderId="15" xfId="1" applyNumberFormat="1" applyFont="1" applyBorder="1" applyAlignment="1">
      <alignment horizontal="center" vertical="center"/>
    </xf>
    <xf numFmtId="177" fontId="10" fillId="0" borderId="9" xfId="1" applyNumberFormat="1" applyFont="1" applyBorder="1" applyAlignment="1">
      <alignment horizontal="center" vertical="center"/>
    </xf>
    <xf numFmtId="177" fontId="10" fillId="0" borderId="10" xfId="1" applyNumberFormat="1" applyFont="1" applyBorder="1" applyAlignment="1">
      <alignment horizontal="center" vertical="center"/>
    </xf>
    <xf numFmtId="0" fontId="0" fillId="5" borderId="17" xfId="0" applyFill="1" applyBorder="1" applyAlignment="1">
      <alignment horizontal="center" vertical="center"/>
    </xf>
    <xf numFmtId="0" fontId="0" fillId="5" borderId="23" xfId="0" applyFill="1" applyBorder="1" applyAlignment="1">
      <alignment horizontal="center" vertical="center"/>
    </xf>
    <xf numFmtId="49" fontId="12" fillId="0" borderId="18" xfId="11" applyNumberFormat="1" applyFont="1" applyFill="1" applyBorder="1" applyAlignment="1">
      <alignment horizontal="center" vertical="center"/>
    </xf>
    <xf numFmtId="49" fontId="12" fillId="0" borderId="19" xfId="11" applyNumberFormat="1" applyFont="1" applyFill="1" applyBorder="1" applyAlignment="1">
      <alignment horizontal="center" vertical="center"/>
    </xf>
    <xf numFmtId="49" fontId="12" fillId="0" borderId="8" xfId="11" applyNumberFormat="1" applyFont="1" applyFill="1" applyBorder="1" applyAlignment="1">
      <alignment horizontal="center" vertical="center"/>
    </xf>
    <xf numFmtId="49" fontId="12" fillId="0" borderId="20" xfId="11" applyNumberFormat="1" applyFont="1" applyFill="1" applyBorder="1" applyAlignment="1">
      <alignment horizontal="center" vertical="center"/>
    </xf>
    <xf numFmtId="49" fontId="10" fillId="0" borderId="21" xfId="0" applyNumberFormat="1" applyFont="1" applyBorder="1" applyAlignment="1">
      <alignment horizontal="center" vertical="center" shrinkToFit="1"/>
    </xf>
    <xf numFmtId="49" fontId="10" fillId="0" borderId="22" xfId="0" applyNumberFormat="1" applyFont="1" applyBorder="1" applyAlignment="1">
      <alignment horizontal="center" vertical="center" shrinkToFit="1"/>
    </xf>
    <xf numFmtId="0" fontId="12" fillId="0" borderId="3" xfId="0" applyFont="1" applyBorder="1" applyAlignment="1">
      <alignment horizontal="center" vertical="center"/>
    </xf>
    <xf numFmtId="0" fontId="12" fillId="0" borderId="7" xfId="0" applyFont="1" applyBorder="1" applyAlignment="1">
      <alignment horizontal="center" vertical="center"/>
    </xf>
    <xf numFmtId="0" fontId="13" fillId="0" borderId="3" xfId="0" applyFont="1" applyBorder="1" applyAlignment="1">
      <alignment horizontal="center" vertical="center"/>
    </xf>
    <xf numFmtId="0" fontId="14" fillId="2" borderId="14" xfId="0" applyFont="1" applyFill="1" applyBorder="1" applyAlignment="1">
      <alignment horizontal="center" vertical="center"/>
    </xf>
    <xf numFmtId="0" fontId="14" fillId="2" borderId="13" xfId="0" applyFont="1" applyFill="1" applyBorder="1" applyAlignment="1">
      <alignment horizontal="center" vertical="center"/>
    </xf>
    <xf numFmtId="0" fontId="14" fillId="2" borderId="16" xfId="0" applyFont="1" applyFill="1" applyBorder="1" applyAlignment="1">
      <alignment horizontal="center" vertical="center"/>
    </xf>
    <xf numFmtId="0" fontId="14" fillId="2" borderId="35" xfId="0" applyFont="1" applyFill="1" applyBorder="1" applyAlignment="1">
      <alignment horizontal="center" vertical="center"/>
    </xf>
    <xf numFmtId="0" fontId="14" fillId="2" borderId="0" xfId="0" applyFont="1" applyFill="1" applyAlignment="1">
      <alignment horizontal="center" vertical="center"/>
    </xf>
    <xf numFmtId="0" fontId="14" fillId="2" borderId="28" xfId="0" applyFont="1" applyFill="1" applyBorder="1" applyAlignment="1">
      <alignment horizontal="center" vertical="center"/>
    </xf>
    <xf numFmtId="0" fontId="14" fillId="2" borderId="15" xfId="0" applyFont="1" applyFill="1" applyBorder="1" applyAlignment="1">
      <alignment horizontal="center" vertical="center"/>
    </xf>
    <xf numFmtId="0" fontId="14" fillId="2" borderId="9" xfId="0" applyFont="1" applyFill="1" applyBorder="1" applyAlignment="1">
      <alignment horizontal="center" vertical="center"/>
    </xf>
    <xf numFmtId="0" fontId="14" fillId="2" borderId="10" xfId="0" applyFont="1" applyFill="1" applyBorder="1" applyAlignment="1">
      <alignment horizontal="center" vertical="center"/>
    </xf>
    <xf numFmtId="49" fontId="12" fillId="0" borderId="35" xfId="0" applyNumberFormat="1" applyFont="1" applyBorder="1" applyAlignment="1">
      <alignment horizontal="center" vertical="center" shrinkToFit="1"/>
    </xf>
    <xf numFmtId="49" fontId="12" fillId="0" borderId="0" xfId="0" applyNumberFormat="1" applyFont="1" applyAlignment="1">
      <alignment horizontal="center" vertical="center" shrinkToFit="1"/>
    </xf>
    <xf numFmtId="49" fontId="12" fillId="0" borderId="15" xfId="0" applyNumberFormat="1" applyFont="1" applyBorder="1" applyAlignment="1">
      <alignment horizontal="center" vertical="center" shrinkToFit="1"/>
    </xf>
    <xf numFmtId="49" fontId="12" fillId="0" borderId="9" xfId="0" applyNumberFormat="1" applyFont="1" applyBorder="1" applyAlignment="1">
      <alignment horizontal="center" vertical="center" shrinkToFit="1"/>
    </xf>
    <xf numFmtId="49" fontId="12" fillId="0" borderId="28" xfId="0" applyNumberFormat="1" applyFont="1" applyBorder="1" applyAlignment="1">
      <alignment horizontal="center" vertical="center" shrinkToFit="1"/>
    </xf>
    <xf numFmtId="49" fontId="12" fillId="0" borderId="10" xfId="0" applyNumberFormat="1" applyFont="1" applyBorder="1" applyAlignment="1">
      <alignment horizontal="center" vertical="center" shrinkToFit="1"/>
    </xf>
    <xf numFmtId="0" fontId="10" fillId="2" borderId="17" xfId="0" applyFont="1" applyFill="1" applyBorder="1" applyAlignment="1">
      <alignment horizontal="center" vertical="center"/>
    </xf>
    <xf numFmtId="0" fontId="10" fillId="2" borderId="36" xfId="0" applyFont="1" applyFill="1" applyBorder="1" applyAlignment="1">
      <alignment horizontal="center" vertical="center"/>
    </xf>
    <xf numFmtId="0" fontId="10" fillId="2" borderId="37" xfId="0" applyFont="1" applyFill="1" applyBorder="1" applyAlignment="1">
      <alignment horizontal="center" vertical="center"/>
    </xf>
    <xf numFmtId="0" fontId="14" fillId="2" borderId="6" xfId="0" applyFont="1" applyFill="1" applyBorder="1" applyAlignment="1">
      <alignment horizontal="center" vertical="center"/>
    </xf>
    <xf numFmtId="0" fontId="13" fillId="0" borderId="6" xfId="0" applyFont="1" applyBorder="1" applyAlignment="1">
      <alignment horizontal="center" vertical="center" shrinkToFit="1"/>
    </xf>
    <xf numFmtId="0" fontId="13" fillId="2" borderId="1"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7" xfId="0" applyFont="1" applyFill="1" applyBorder="1" applyAlignment="1">
      <alignment horizontal="center" vertical="center"/>
    </xf>
    <xf numFmtId="0" fontId="13" fillId="0" borderId="35" xfId="0" applyFont="1" applyBorder="1" applyAlignment="1">
      <alignment horizontal="left" vertical="center" shrinkToFit="1"/>
    </xf>
    <xf numFmtId="0" fontId="13" fillId="0" borderId="0" xfId="0" applyFont="1" applyAlignment="1">
      <alignment horizontal="left" vertical="center" shrinkToFit="1"/>
    </xf>
    <xf numFmtId="0" fontId="13" fillId="0" borderId="28" xfId="0" applyFont="1" applyBorder="1" applyAlignment="1">
      <alignment horizontal="left" vertical="center" shrinkToFit="1"/>
    </xf>
    <xf numFmtId="0" fontId="13" fillId="0" borderId="15" xfId="0" applyFont="1" applyBorder="1" applyAlignment="1">
      <alignment horizontal="left" vertical="center" shrinkToFit="1"/>
    </xf>
    <xf numFmtId="0" fontId="13" fillId="0" borderId="9" xfId="0" applyFont="1" applyBorder="1" applyAlignment="1">
      <alignment horizontal="left" vertical="center" shrinkToFit="1"/>
    </xf>
    <xf numFmtId="0" fontId="13" fillId="0" borderId="10" xfId="0" applyFont="1" applyBorder="1" applyAlignment="1">
      <alignment horizontal="left" vertical="center" shrinkToFit="1"/>
    </xf>
    <xf numFmtId="49" fontId="12" fillId="0" borderId="35" xfId="0" applyNumberFormat="1" applyFont="1" applyBorder="1" applyAlignment="1">
      <alignment horizontal="center" vertical="center"/>
    </xf>
    <xf numFmtId="49" fontId="12" fillId="0" borderId="15" xfId="0" applyNumberFormat="1" applyFont="1"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49" fontId="12" fillId="0" borderId="28" xfId="0" applyNumberFormat="1" applyFont="1" applyBorder="1" applyAlignment="1">
      <alignment horizontal="center" vertical="center"/>
    </xf>
    <xf numFmtId="49" fontId="9" fillId="0" borderId="0" xfId="0" applyNumberFormat="1" applyFont="1" applyAlignment="1">
      <alignment horizontal="center" vertical="center"/>
    </xf>
    <xf numFmtId="49" fontId="9" fillId="0" borderId="9" xfId="0" applyNumberFormat="1" applyFont="1" applyBorder="1" applyAlignment="1">
      <alignment horizontal="center" vertical="center"/>
    </xf>
    <xf numFmtId="38" fontId="13" fillId="0" borderId="6" xfId="1" applyFont="1" applyBorder="1" applyAlignment="1">
      <alignment horizontal="center" vertical="center"/>
    </xf>
    <xf numFmtId="0" fontId="13" fillId="0" borderId="6" xfId="0" applyFont="1" applyBorder="1" applyAlignment="1">
      <alignment horizontal="center" vertical="center"/>
    </xf>
    <xf numFmtId="0" fontId="13" fillId="0" borderId="12" xfId="0" applyFont="1" applyBorder="1" applyAlignment="1">
      <alignment horizontal="center" vertical="center"/>
    </xf>
    <xf numFmtId="38" fontId="13" fillId="0" borderId="0" xfId="1" applyFont="1" applyAlignment="1">
      <alignment horizontal="center" vertical="center"/>
    </xf>
    <xf numFmtId="0" fontId="0" fillId="2" borderId="6" xfId="0" applyFill="1" applyBorder="1" applyAlignment="1">
      <alignment horizontal="center" vertical="center"/>
    </xf>
    <xf numFmtId="38" fontId="13" fillId="0" borderId="12" xfId="1" applyFont="1" applyBorder="1" applyAlignment="1">
      <alignment horizontal="center" vertical="center"/>
    </xf>
    <xf numFmtId="38" fontId="13" fillId="0" borderId="1" xfId="1" applyFont="1" applyBorder="1" applyAlignment="1">
      <alignment horizontal="center" vertical="center"/>
    </xf>
    <xf numFmtId="38" fontId="13" fillId="0" borderId="3" xfId="1" applyFont="1" applyBorder="1" applyAlignment="1">
      <alignment horizontal="center" vertical="center"/>
    </xf>
    <xf numFmtId="0" fontId="0" fillId="0" borderId="36" xfId="0" applyBorder="1" applyAlignment="1">
      <alignment horizontal="center" vertical="center"/>
    </xf>
    <xf numFmtId="0" fontId="13" fillId="0" borderId="36" xfId="0" applyFont="1" applyBorder="1" applyAlignment="1">
      <alignment horizontal="center" vertical="center" shrinkToFit="1"/>
    </xf>
    <xf numFmtId="0" fontId="13" fillId="0" borderId="37" xfId="0" applyFont="1" applyBorder="1" applyAlignment="1">
      <alignment horizontal="center" vertical="center" shrinkToFit="1"/>
    </xf>
    <xf numFmtId="0" fontId="13" fillId="0" borderId="9" xfId="0" applyFont="1" applyBorder="1" applyAlignment="1">
      <alignment horizontal="center" vertical="center" shrinkToFit="1"/>
    </xf>
    <xf numFmtId="0" fontId="14" fillId="2" borderId="1" xfId="0" applyFont="1" applyFill="1" applyBorder="1" applyAlignment="1">
      <alignment horizontal="center" vertical="center"/>
    </xf>
    <xf numFmtId="0" fontId="14" fillId="2" borderId="3" xfId="0" applyFont="1" applyFill="1" applyBorder="1" applyAlignment="1">
      <alignment horizontal="center" vertical="center"/>
    </xf>
    <xf numFmtId="38" fontId="13" fillId="0" borderId="7" xfId="1" applyFont="1" applyBorder="1" applyAlignment="1">
      <alignment horizontal="center" vertical="center"/>
    </xf>
    <xf numFmtId="0" fontId="15" fillId="0" borderId="1" xfId="0" applyFont="1" applyBorder="1" applyAlignment="1">
      <alignment horizontal="right" vertical="top"/>
    </xf>
    <xf numFmtId="0" fontId="15" fillId="0" borderId="7" xfId="0" applyFont="1" applyBorder="1" applyAlignment="1">
      <alignment horizontal="right" vertical="top"/>
    </xf>
    <xf numFmtId="0" fontId="16" fillId="0" borderId="6" xfId="0" applyFont="1" applyBorder="1" applyAlignment="1">
      <alignment horizontal="center" vertical="center" shrinkToFit="1"/>
    </xf>
    <xf numFmtId="38" fontId="13" fillId="0" borderId="3" xfId="1" applyFont="1" applyBorder="1" applyAlignment="1">
      <alignment horizontal="center" vertical="center" shrinkToFit="1"/>
    </xf>
    <xf numFmtId="38" fontId="13" fillId="0" borderId="7" xfId="1" applyFont="1" applyBorder="1" applyAlignment="1">
      <alignment horizontal="center" vertical="center" shrinkToFit="1"/>
    </xf>
    <xf numFmtId="0" fontId="15" fillId="0" borderId="6" xfId="0" applyFont="1" applyBorder="1" applyAlignment="1">
      <alignment horizontal="right" vertical="top"/>
    </xf>
    <xf numFmtId="49" fontId="13" fillId="0" borderId="6" xfId="0" applyNumberFormat="1" applyFont="1" applyBorder="1" applyAlignment="1">
      <alignment horizontal="center" vertical="center" shrinkToFit="1"/>
    </xf>
    <xf numFmtId="38" fontId="13" fillId="0" borderId="6" xfId="1" applyFont="1" applyBorder="1" applyAlignment="1">
      <alignment horizontal="center" vertical="center" shrinkToFit="1"/>
    </xf>
    <xf numFmtId="38" fontId="13" fillId="0" borderId="1" xfId="1" applyFont="1" applyBorder="1" applyAlignment="1">
      <alignment horizontal="center" vertical="center" shrinkToFit="1"/>
    </xf>
    <xf numFmtId="38" fontId="13" fillId="0" borderId="12" xfId="1" applyFont="1" applyBorder="1" applyAlignment="1">
      <alignment horizontal="center" vertical="center" shrinkToFit="1"/>
    </xf>
    <xf numFmtId="38" fontId="13" fillId="0" borderId="0" xfId="1" applyFont="1" applyAlignment="1">
      <alignment horizontal="center" vertical="center" shrinkToFit="1"/>
    </xf>
    <xf numFmtId="49" fontId="13" fillId="0" borderId="12" xfId="0" applyNumberFormat="1" applyFont="1" applyBorder="1" applyAlignment="1">
      <alignment horizontal="center" vertical="center" shrinkToFit="1"/>
    </xf>
    <xf numFmtId="0" fontId="13" fillId="0" borderId="12"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7" xfId="0" applyFont="1" applyBorder="1" applyAlignment="1">
      <alignment horizontal="center" vertical="center" shrinkToFit="1"/>
    </xf>
    <xf numFmtId="0" fontId="0" fillId="0" borderId="0" xfId="0" applyAlignment="1">
      <alignment horizontal="center" vertical="center" shrinkToFit="1"/>
    </xf>
    <xf numFmtId="0" fontId="0" fillId="0" borderId="9" xfId="0" applyBorder="1" applyAlignment="1">
      <alignment horizontal="center" vertical="center" shrinkToFit="1"/>
    </xf>
    <xf numFmtId="0" fontId="12" fillId="0" borderId="35" xfId="0" applyFont="1" applyBorder="1" applyAlignment="1">
      <alignment horizontal="left" vertical="center" shrinkToFit="1"/>
    </xf>
    <xf numFmtId="0" fontId="12" fillId="0" borderId="0" xfId="0" applyFont="1" applyAlignment="1">
      <alignment horizontal="left" vertical="center" shrinkToFit="1"/>
    </xf>
    <xf numFmtId="0" fontId="12" fillId="0" borderId="28" xfId="0" applyFont="1" applyBorder="1" applyAlignment="1">
      <alignment horizontal="left" vertical="center" shrinkToFit="1"/>
    </xf>
    <xf numFmtId="0" fontId="12" fillId="0" borderId="15" xfId="0" applyFont="1" applyBorder="1" applyAlignment="1">
      <alignment horizontal="left" vertical="center" shrinkToFit="1"/>
    </xf>
    <xf numFmtId="0" fontId="12" fillId="0" borderId="9" xfId="0" applyFont="1" applyBorder="1" applyAlignment="1">
      <alignment horizontal="left" vertical="center" shrinkToFit="1"/>
    </xf>
    <xf numFmtId="0" fontId="12" fillId="0" borderId="10" xfId="0" applyFont="1" applyBorder="1" applyAlignment="1">
      <alignment horizontal="left" vertical="center" shrinkToFit="1"/>
    </xf>
    <xf numFmtId="49" fontId="9" fillId="0" borderId="0" xfId="0" applyNumberFormat="1" applyFont="1" applyAlignment="1">
      <alignment horizontal="center" vertical="center" shrinkToFit="1"/>
    </xf>
    <xf numFmtId="49" fontId="9" fillId="0" borderId="9" xfId="0" applyNumberFormat="1" applyFont="1" applyBorder="1" applyAlignment="1">
      <alignment horizontal="center" vertical="center" shrinkToFit="1"/>
    </xf>
    <xf numFmtId="0" fontId="13" fillId="2" borderId="1" xfId="0" applyFont="1" applyFill="1" applyBorder="1" applyAlignment="1">
      <alignment horizontal="center" vertical="center" shrinkToFit="1"/>
    </xf>
    <xf numFmtId="0" fontId="13" fillId="2" borderId="3" xfId="0" applyFont="1" applyFill="1" applyBorder="1" applyAlignment="1">
      <alignment horizontal="center" vertical="center" shrinkToFit="1"/>
    </xf>
    <xf numFmtId="0" fontId="13" fillId="2" borderId="7" xfId="0" applyFont="1" applyFill="1" applyBorder="1" applyAlignment="1">
      <alignment horizontal="center" vertical="center" shrinkToFit="1"/>
    </xf>
    <xf numFmtId="0" fontId="13" fillId="0" borderId="3" xfId="0" applyFont="1" applyBorder="1" applyAlignment="1">
      <alignment horizontal="center" vertical="center" shrinkToFit="1"/>
    </xf>
    <xf numFmtId="6" fontId="12" fillId="0" borderId="18" xfId="11" applyFont="1" applyFill="1" applyBorder="1" applyAlignment="1">
      <alignment horizontal="center" vertical="center"/>
    </xf>
    <xf numFmtId="6" fontId="12" fillId="0" borderId="19" xfId="11" applyFont="1" applyFill="1" applyBorder="1" applyAlignment="1">
      <alignment horizontal="center" vertical="center"/>
    </xf>
    <xf numFmtId="6" fontId="12" fillId="0" borderId="8" xfId="11" applyFont="1" applyFill="1" applyBorder="1" applyAlignment="1">
      <alignment horizontal="center" vertical="center"/>
    </xf>
    <xf numFmtId="6" fontId="12" fillId="0" borderId="20" xfId="11" applyFont="1" applyFill="1" applyBorder="1" applyAlignment="1">
      <alignment horizontal="center" vertical="center"/>
    </xf>
    <xf numFmtId="0" fontId="10" fillId="0" borderId="21" xfId="0" applyFont="1" applyBorder="1" applyAlignment="1">
      <alignment horizontal="center" vertical="center" shrinkToFit="1"/>
    </xf>
    <xf numFmtId="0" fontId="10" fillId="0" borderId="22" xfId="0" applyFont="1" applyBorder="1" applyAlignment="1">
      <alignment horizontal="center" vertical="center" shrinkToFit="1"/>
    </xf>
    <xf numFmtId="49" fontId="12" fillId="0" borderId="21" xfId="0" applyNumberFormat="1" applyFont="1" applyBorder="1" applyAlignment="1">
      <alignment horizontal="center" vertical="center"/>
    </xf>
    <xf numFmtId="49" fontId="12" fillId="0" borderId="22" xfId="0" applyNumberFormat="1" applyFont="1" applyBorder="1" applyAlignment="1">
      <alignment horizontal="center" vertical="center"/>
    </xf>
  </cellXfs>
  <cellStyles count="12">
    <cellStyle name="桁区切り" xfId="1" builtinId="6"/>
    <cellStyle name="桁区切り 2" xfId="2" xr:uid="{00000000-0005-0000-0000-000001000000}"/>
    <cellStyle name="桁区切り 6" xfId="3" xr:uid="{00000000-0005-0000-0000-000002000000}"/>
    <cellStyle name="通貨" xfId="11" builtinId="7"/>
    <cellStyle name="標準" xfId="0" builtinId="0"/>
    <cellStyle name="標準 2" xfId="4" xr:uid="{00000000-0005-0000-0000-000005000000}"/>
    <cellStyle name="標準 2 2" xfId="5" xr:uid="{00000000-0005-0000-0000-000006000000}"/>
    <cellStyle name="標準 2 3" xfId="6" xr:uid="{00000000-0005-0000-0000-000007000000}"/>
    <cellStyle name="標準 3" xfId="7" xr:uid="{00000000-0005-0000-0000-000008000000}"/>
    <cellStyle name="標準 3 2" xfId="8" xr:uid="{00000000-0005-0000-0000-000009000000}"/>
    <cellStyle name="標準 5" xfId="9" xr:uid="{00000000-0005-0000-0000-00000A000000}"/>
    <cellStyle name="標準 7" xfId="10"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1079651</xdr:colOff>
      <xdr:row>11</xdr:row>
      <xdr:rowOff>338061</xdr:rowOff>
    </xdr:from>
    <xdr:to>
      <xdr:col>3</xdr:col>
      <xdr:colOff>20260</xdr:colOff>
      <xdr:row>12</xdr:row>
      <xdr:rowOff>14211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116818" y="3174394"/>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1079652</xdr:colOff>
      <xdr:row>19</xdr:row>
      <xdr:rowOff>349249</xdr:rowOff>
    </xdr:from>
    <xdr:to>
      <xdr:col>2</xdr:col>
      <xdr:colOff>1344084</xdr:colOff>
      <xdr:row>20</xdr:row>
      <xdr:rowOff>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2116819" y="6445249"/>
          <a:ext cx="264432"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5</xdr:row>
      <xdr:rowOff>336551</xdr:rowOff>
    </xdr:from>
    <xdr:to>
      <xdr:col>3</xdr:col>
      <xdr:colOff>12700</xdr:colOff>
      <xdr:row>6</xdr:row>
      <xdr:rowOff>10585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2109259" y="1236134"/>
          <a:ext cx="295274" cy="2455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13</xdr:row>
      <xdr:rowOff>338061</xdr:rowOff>
    </xdr:from>
    <xdr:to>
      <xdr:col>3</xdr:col>
      <xdr:colOff>30843</xdr:colOff>
      <xdr:row>14</xdr:row>
      <xdr:rowOff>14211</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2127401" y="3989311"/>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15</xdr:row>
      <xdr:rowOff>328083</xdr:rowOff>
    </xdr:from>
    <xdr:to>
      <xdr:col>2</xdr:col>
      <xdr:colOff>1344083</xdr:colOff>
      <xdr:row>16</xdr:row>
      <xdr:rowOff>14211</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2127401" y="4794250"/>
          <a:ext cx="253849" cy="25762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1090235</xdr:colOff>
      <xdr:row>17</xdr:row>
      <xdr:rowOff>359834</xdr:rowOff>
    </xdr:from>
    <xdr:to>
      <xdr:col>3</xdr:col>
      <xdr:colOff>0</xdr:colOff>
      <xdr:row>18</xdr:row>
      <xdr:rowOff>21168</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2127402" y="5640917"/>
          <a:ext cx="264431" cy="2328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1084037</xdr:colOff>
      <xdr:row>9</xdr:row>
      <xdr:rowOff>359833</xdr:rowOff>
    </xdr:from>
    <xdr:to>
      <xdr:col>3</xdr:col>
      <xdr:colOff>10584</xdr:colOff>
      <xdr:row>10</xdr:row>
      <xdr:rowOff>52916</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2121204" y="2381250"/>
          <a:ext cx="281213" cy="2645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1005568</xdr:colOff>
      <xdr:row>53</xdr:row>
      <xdr:rowOff>168728</xdr:rowOff>
    </xdr:from>
    <xdr:to>
      <xdr:col>2</xdr:col>
      <xdr:colOff>1300843</xdr:colOff>
      <xdr:row>53</xdr:row>
      <xdr:rowOff>416378</xdr:rowOff>
    </xdr:to>
    <xdr:sp macro="" textlink="">
      <xdr:nvSpPr>
        <xdr:cNvPr id="25" name="正方形/長方形 24">
          <a:extLst>
            <a:ext uri="{FF2B5EF4-FFF2-40B4-BE49-F238E27FC236}">
              <a16:creationId xmlns:a16="http://schemas.microsoft.com/office/drawing/2014/main" id="{00000000-0008-0000-0100-000019000000}"/>
            </a:ext>
          </a:extLst>
        </xdr:cNvPr>
        <xdr:cNvSpPr/>
      </xdr:nvSpPr>
      <xdr:spPr>
        <a:xfrm>
          <a:off x="1005568" y="9217478"/>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1005568</xdr:colOff>
      <xdr:row>82</xdr:row>
      <xdr:rowOff>168728</xdr:rowOff>
    </xdr:from>
    <xdr:to>
      <xdr:col>2</xdr:col>
      <xdr:colOff>1300843</xdr:colOff>
      <xdr:row>82</xdr:row>
      <xdr:rowOff>416378</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1005568" y="20531061"/>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1090236</xdr:colOff>
      <xdr:row>21</xdr:row>
      <xdr:rowOff>359832</xdr:rowOff>
    </xdr:from>
    <xdr:to>
      <xdr:col>2</xdr:col>
      <xdr:colOff>1333500</xdr:colOff>
      <xdr:row>22</xdr:row>
      <xdr:rowOff>42332</xdr:rowOff>
    </xdr:to>
    <xdr:sp macro="" textlink="">
      <xdr:nvSpPr>
        <xdr:cNvPr id="59" name="正方形/長方形 58">
          <a:extLst>
            <a:ext uri="{FF2B5EF4-FFF2-40B4-BE49-F238E27FC236}">
              <a16:creationId xmlns:a16="http://schemas.microsoft.com/office/drawing/2014/main" id="{00000000-0008-0000-0100-000003000000}"/>
            </a:ext>
          </a:extLst>
        </xdr:cNvPr>
        <xdr:cNvSpPr/>
      </xdr:nvSpPr>
      <xdr:spPr>
        <a:xfrm>
          <a:off x="2127403" y="7270749"/>
          <a:ext cx="243264" cy="254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1079651</xdr:colOff>
      <xdr:row>32</xdr:row>
      <xdr:rowOff>338061</xdr:rowOff>
    </xdr:from>
    <xdr:to>
      <xdr:col>3</xdr:col>
      <xdr:colOff>20260</xdr:colOff>
      <xdr:row>33</xdr:row>
      <xdr:rowOff>14211</xdr:rowOff>
    </xdr:to>
    <xdr:sp macro="" textlink="">
      <xdr:nvSpPr>
        <xdr:cNvPr id="61" name="正方形/長方形 60">
          <a:extLst>
            <a:ext uri="{FF2B5EF4-FFF2-40B4-BE49-F238E27FC236}">
              <a16:creationId xmlns:a16="http://schemas.microsoft.com/office/drawing/2014/main" id="{00000000-0008-0000-0100-000002000000}"/>
            </a:ext>
          </a:extLst>
        </xdr:cNvPr>
        <xdr:cNvSpPr/>
      </xdr:nvSpPr>
      <xdr:spPr>
        <a:xfrm>
          <a:off x="2116818" y="3280228"/>
          <a:ext cx="295275" cy="2582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1111402</xdr:colOff>
      <xdr:row>44</xdr:row>
      <xdr:rowOff>317500</xdr:rowOff>
    </xdr:from>
    <xdr:to>
      <xdr:col>3</xdr:col>
      <xdr:colOff>21168</xdr:colOff>
      <xdr:row>44</xdr:row>
      <xdr:rowOff>539751</xdr:rowOff>
    </xdr:to>
    <xdr:sp macro="" textlink="">
      <xdr:nvSpPr>
        <xdr:cNvPr id="62" name="正方形/長方形 61">
          <a:extLst>
            <a:ext uri="{FF2B5EF4-FFF2-40B4-BE49-F238E27FC236}">
              <a16:creationId xmlns:a16="http://schemas.microsoft.com/office/drawing/2014/main" id="{00000000-0008-0000-0100-000003000000}"/>
            </a:ext>
          </a:extLst>
        </xdr:cNvPr>
        <xdr:cNvSpPr/>
      </xdr:nvSpPr>
      <xdr:spPr>
        <a:xfrm>
          <a:off x="2148569" y="15314083"/>
          <a:ext cx="264432"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34</xdr:row>
      <xdr:rowOff>338061</xdr:rowOff>
    </xdr:from>
    <xdr:to>
      <xdr:col>3</xdr:col>
      <xdr:colOff>30843</xdr:colOff>
      <xdr:row>35</xdr:row>
      <xdr:rowOff>14211</xdr:rowOff>
    </xdr:to>
    <xdr:sp macro="" textlink="">
      <xdr:nvSpPr>
        <xdr:cNvPr id="63" name="正方形/長方形 62">
          <a:extLst>
            <a:ext uri="{FF2B5EF4-FFF2-40B4-BE49-F238E27FC236}">
              <a16:creationId xmlns:a16="http://schemas.microsoft.com/office/drawing/2014/main" id="{00000000-0008-0000-0100-000007000000}"/>
            </a:ext>
          </a:extLst>
        </xdr:cNvPr>
        <xdr:cNvSpPr/>
      </xdr:nvSpPr>
      <xdr:spPr>
        <a:xfrm>
          <a:off x="2127401" y="4105728"/>
          <a:ext cx="295275" cy="2582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36</xdr:row>
      <xdr:rowOff>328083</xdr:rowOff>
    </xdr:from>
    <xdr:to>
      <xdr:col>2</xdr:col>
      <xdr:colOff>1344083</xdr:colOff>
      <xdr:row>37</xdr:row>
      <xdr:rowOff>14211</xdr:rowOff>
    </xdr:to>
    <xdr:sp macro="" textlink="">
      <xdr:nvSpPr>
        <xdr:cNvPr id="64" name="正方形/長方形 63">
          <a:extLst>
            <a:ext uri="{FF2B5EF4-FFF2-40B4-BE49-F238E27FC236}">
              <a16:creationId xmlns:a16="http://schemas.microsoft.com/office/drawing/2014/main" id="{00000000-0008-0000-0100-000008000000}"/>
            </a:ext>
          </a:extLst>
        </xdr:cNvPr>
        <xdr:cNvSpPr/>
      </xdr:nvSpPr>
      <xdr:spPr>
        <a:xfrm>
          <a:off x="2127401" y="4921250"/>
          <a:ext cx="253849" cy="2682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1090235</xdr:colOff>
      <xdr:row>38</xdr:row>
      <xdr:rowOff>359834</xdr:rowOff>
    </xdr:from>
    <xdr:to>
      <xdr:col>3</xdr:col>
      <xdr:colOff>0</xdr:colOff>
      <xdr:row>39</xdr:row>
      <xdr:rowOff>21168</xdr:rowOff>
    </xdr:to>
    <xdr:sp macro="" textlink="">
      <xdr:nvSpPr>
        <xdr:cNvPr id="65" name="正方形/長方形 64">
          <a:extLst>
            <a:ext uri="{FF2B5EF4-FFF2-40B4-BE49-F238E27FC236}">
              <a16:creationId xmlns:a16="http://schemas.microsoft.com/office/drawing/2014/main" id="{00000000-0008-0000-0100-000009000000}"/>
            </a:ext>
          </a:extLst>
        </xdr:cNvPr>
        <xdr:cNvSpPr/>
      </xdr:nvSpPr>
      <xdr:spPr>
        <a:xfrm>
          <a:off x="2127402" y="5778501"/>
          <a:ext cx="264431" cy="2434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1084037</xdr:colOff>
      <xdr:row>30</xdr:row>
      <xdr:rowOff>359833</xdr:rowOff>
    </xdr:from>
    <xdr:to>
      <xdr:col>3</xdr:col>
      <xdr:colOff>10584</xdr:colOff>
      <xdr:row>31</xdr:row>
      <xdr:rowOff>52916</xdr:rowOff>
    </xdr:to>
    <xdr:sp macro="" textlink="">
      <xdr:nvSpPr>
        <xdr:cNvPr id="66" name="正方形/長方形 65">
          <a:extLst>
            <a:ext uri="{FF2B5EF4-FFF2-40B4-BE49-F238E27FC236}">
              <a16:creationId xmlns:a16="http://schemas.microsoft.com/office/drawing/2014/main" id="{00000000-0008-0000-0100-00000C000000}"/>
            </a:ext>
          </a:extLst>
        </xdr:cNvPr>
        <xdr:cNvSpPr/>
      </xdr:nvSpPr>
      <xdr:spPr>
        <a:xfrm>
          <a:off x="2121204" y="2476500"/>
          <a:ext cx="281213" cy="2751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42</xdr:row>
      <xdr:rowOff>359832</xdr:rowOff>
    </xdr:from>
    <xdr:to>
      <xdr:col>2</xdr:col>
      <xdr:colOff>1333500</xdr:colOff>
      <xdr:row>45</xdr:row>
      <xdr:rowOff>42332</xdr:rowOff>
    </xdr:to>
    <xdr:sp macro="" textlink="">
      <xdr:nvSpPr>
        <xdr:cNvPr id="67" name="正方形/長方形 66">
          <a:extLst>
            <a:ext uri="{FF2B5EF4-FFF2-40B4-BE49-F238E27FC236}">
              <a16:creationId xmlns:a16="http://schemas.microsoft.com/office/drawing/2014/main" id="{00000000-0008-0000-0100-000003000000}"/>
            </a:ext>
          </a:extLst>
        </xdr:cNvPr>
        <xdr:cNvSpPr/>
      </xdr:nvSpPr>
      <xdr:spPr>
        <a:xfrm>
          <a:off x="2127403" y="7418915"/>
          <a:ext cx="243264" cy="2645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40</xdr:row>
      <xdr:rowOff>359832</xdr:rowOff>
    </xdr:from>
    <xdr:to>
      <xdr:col>2</xdr:col>
      <xdr:colOff>1333500</xdr:colOff>
      <xdr:row>41</xdr:row>
      <xdr:rowOff>10583</xdr:rowOff>
    </xdr:to>
    <xdr:sp macro="" textlink="">
      <xdr:nvSpPr>
        <xdr:cNvPr id="68" name="正方形/長方形 67">
          <a:extLst>
            <a:ext uri="{FF2B5EF4-FFF2-40B4-BE49-F238E27FC236}">
              <a16:creationId xmlns:a16="http://schemas.microsoft.com/office/drawing/2014/main" id="{00000000-0008-0000-0100-000003000000}"/>
            </a:ext>
          </a:extLst>
        </xdr:cNvPr>
        <xdr:cNvSpPr/>
      </xdr:nvSpPr>
      <xdr:spPr>
        <a:xfrm>
          <a:off x="2127403" y="13715999"/>
          <a:ext cx="243264"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1079651</xdr:colOff>
      <xdr:row>55</xdr:row>
      <xdr:rowOff>338061</xdr:rowOff>
    </xdr:from>
    <xdr:to>
      <xdr:col>3</xdr:col>
      <xdr:colOff>20260</xdr:colOff>
      <xdr:row>56</xdr:row>
      <xdr:rowOff>14211</xdr:rowOff>
    </xdr:to>
    <xdr:sp macro="" textlink="">
      <xdr:nvSpPr>
        <xdr:cNvPr id="134" name="正方形/長方形 133">
          <a:extLst>
            <a:ext uri="{FF2B5EF4-FFF2-40B4-BE49-F238E27FC236}">
              <a16:creationId xmlns:a16="http://schemas.microsoft.com/office/drawing/2014/main" id="{00000000-0008-0000-0100-000002000000}"/>
            </a:ext>
          </a:extLst>
        </xdr:cNvPr>
        <xdr:cNvSpPr/>
      </xdr:nvSpPr>
      <xdr:spPr>
        <a:xfrm>
          <a:off x="2116818" y="10392228"/>
          <a:ext cx="295275" cy="2582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1111402</xdr:colOff>
      <xdr:row>67</xdr:row>
      <xdr:rowOff>317500</xdr:rowOff>
    </xdr:from>
    <xdr:to>
      <xdr:col>3</xdr:col>
      <xdr:colOff>21168</xdr:colOff>
      <xdr:row>67</xdr:row>
      <xdr:rowOff>539751</xdr:rowOff>
    </xdr:to>
    <xdr:sp macro="" textlink="">
      <xdr:nvSpPr>
        <xdr:cNvPr id="135" name="正方形/長方形 134">
          <a:extLst>
            <a:ext uri="{FF2B5EF4-FFF2-40B4-BE49-F238E27FC236}">
              <a16:creationId xmlns:a16="http://schemas.microsoft.com/office/drawing/2014/main" id="{00000000-0008-0000-0100-000003000000}"/>
            </a:ext>
          </a:extLst>
        </xdr:cNvPr>
        <xdr:cNvSpPr/>
      </xdr:nvSpPr>
      <xdr:spPr>
        <a:xfrm>
          <a:off x="2148569" y="15314083"/>
          <a:ext cx="264432"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57</xdr:row>
      <xdr:rowOff>338061</xdr:rowOff>
    </xdr:from>
    <xdr:to>
      <xdr:col>3</xdr:col>
      <xdr:colOff>30843</xdr:colOff>
      <xdr:row>58</xdr:row>
      <xdr:rowOff>14211</xdr:rowOff>
    </xdr:to>
    <xdr:sp macro="" textlink="">
      <xdr:nvSpPr>
        <xdr:cNvPr id="136" name="正方形/長方形 135">
          <a:extLst>
            <a:ext uri="{FF2B5EF4-FFF2-40B4-BE49-F238E27FC236}">
              <a16:creationId xmlns:a16="http://schemas.microsoft.com/office/drawing/2014/main" id="{00000000-0008-0000-0100-000007000000}"/>
            </a:ext>
          </a:extLst>
        </xdr:cNvPr>
        <xdr:cNvSpPr/>
      </xdr:nvSpPr>
      <xdr:spPr>
        <a:xfrm>
          <a:off x="2127401" y="11217728"/>
          <a:ext cx="295275" cy="25823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59</xdr:row>
      <xdr:rowOff>328083</xdr:rowOff>
    </xdr:from>
    <xdr:to>
      <xdr:col>2</xdr:col>
      <xdr:colOff>1344083</xdr:colOff>
      <xdr:row>60</xdr:row>
      <xdr:rowOff>14211</xdr:rowOff>
    </xdr:to>
    <xdr:sp macro="" textlink="">
      <xdr:nvSpPr>
        <xdr:cNvPr id="137" name="正方形/長方形 136">
          <a:extLst>
            <a:ext uri="{FF2B5EF4-FFF2-40B4-BE49-F238E27FC236}">
              <a16:creationId xmlns:a16="http://schemas.microsoft.com/office/drawing/2014/main" id="{00000000-0008-0000-0100-000008000000}"/>
            </a:ext>
          </a:extLst>
        </xdr:cNvPr>
        <xdr:cNvSpPr/>
      </xdr:nvSpPr>
      <xdr:spPr>
        <a:xfrm>
          <a:off x="2127401" y="12033250"/>
          <a:ext cx="253849" cy="2682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1090235</xdr:colOff>
      <xdr:row>61</xdr:row>
      <xdr:rowOff>359834</xdr:rowOff>
    </xdr:from>
    <xdr:to>
      <xdr:col>3</xdr:col>
      <xdr:colOff>0</xdr:colOff>
      <xdr:row>62</xdr:row>
      <xdr:rowOff>21168</xdr:rowOff>
    </xdr:to>
    <xdr:sp macro="" textlink="">
      <xdr:nvSpPr>
        <xdr:cNvPr id="138" name="正方形/長方形 137">
          <a:extLst>
            <a:ext uri="{FF2B5EF4-FFF2-40B4-BE49-F238E27FC236}">
              <a16:creationId xmlns:a16="http://schemas.microsoft.com/office/drawing/2014/main" id="{00000000-0008-0000-0100-000009000000}"/>
            </a:ext>
          </a:extLst>
        </xdr:cNvPr>
        <xdr:cNvSpPr/>
      </xdr:nvSpPr>
      <xdr:spPr>
        <a:xfrm>
          <a:off x="2127402" y="12890501"/>
          <a:ext cx="264431" cy="24341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1084037</xdr:colOff>
      <xdr:row>53</xdr:row>
      <xdr:rowOff>359833</xdr:rowOff>
    </xdr:from>
    <xdr:to>
      <xdr:col>3</xdr:col>
      <xdr:colOff>10584</xdr:colOff>
      <xdr:row>54</xdr:row>
      <xdr:rowOff>52916</xdr:rowOff>
    </xdr:to>
    <xdr:sp macro="" textlink="">
      <xdr:nvSpPr>
        <xdr:cNvPr id="139" name="正方形/長方形 138">
          <a:extLst>
            <a:ext uri="{FF2B5EF4-FFF2-40B4-BE49-F238E27FC236}">
              <a16:creationId xmlns:a16="http://schemas.microsoft.com/office/drawing/2014/main" id="{00000000-0008-0000-0100-00000C000000}"/>
            </a:ext>
          </a:extLst>
        </xdr:cNvPr>
        <xdr:cNvSpPr/>
      </xdr:nvSpPr>
      <xdr:spPr>
        <a:xfrm>
          <a:off x="2121204" y="9588500"/>
          <a:ext cx="281213" cy="27516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65</xdr:row>
      <xdr:rowOff>359832</xdr:rowOff>
    </xdr:from>
    <xdr:to>
      <xdr:col>2</xdr:col>
      <xdr:colOff>1333500</xdr:colOff>
      <xdr:row>68</xdr:row>
      <xdr:rowOff>42332</xdr:rowOff>
    </xdr:to>
    <xdr:sp macro="" textlink="">
      <xdr:nvSpPr>
        <xdr:cNvPr id="140" name="正方形/長方形 139">
          <a:extLst>
            <a:ext uri="{FF2B5EF4-FFF2-40B4-BE49-F238E27FC236}">
              <a16:creationId xmlns:a16="http://schemas.microsoft.com/office/drawing/2014/main" id="{00000000-0008-0000-0100-000003000000}"/>
            </a:ext>
          </a:extLst>
        </xdr:cNvPr>
        <xdr:cNvSpPr/>
      </xdr:nvSpPr>
      <xdr:spPr>
        <a:xfrm>
          <a:off x="2127403" y="14530915"/>
          <a:ext cx="243264" cy="10900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63</xdr:row>
      <xdr:rowOff>359832</xdr:rowOff>
    </xdr:from>
    <xdr:to>
      <xdr:col>2</xdr:col>
      <xdr:colOff>1333500</xdr:colOff>
      <xdr:row>64</xdr:row>
      <xdr:rowOff>10583</xdr:rowOff>
    </xdr:to>
    <xdr:sp macro="" textlink="">
      <xdr:nvSpPr>
        <xdr:cNvPr id="141" name="正方形/長方形 140">
          <a:extLst>
            <a:ext uri="{FF2B5EF4-FFF2-40B4-BE49-F238E27FC236}">
              <a16:creationId xmlns:a16="http://schemas.microsoft.com/office/drawing/2014/main" id="{00000000-0008-0000-0100-000003000000}"/>
            </a:ext>
          </a:extLst>
        </xdr:cNvPr>
        <xdr:cNvSpPr/>
      </xdr:nvSpPr>
      <xdr:spPr>
        <a:xfrm>
          <a:off x="2127403" y="13715999"/>
          <a:ext cx="243264"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1005568</xdr:colOff>
      <xdr:row>76</xdr:row>
      <xdr:rowOff>168728</xdr:rowOff>
    </xdr:from>
    <xdr:to>
      <xdr:col>2</xdr:col>
      <xdr:colOff>1300843</xdr:colOff>
      <xdr:row>76</xdr:row>
      <xdr:rowOff>416378</xdr:rowOff>
    </xdr:to>
    <xdr:sp macro="" textlink="">
      <xdr:nvSpPr>
        <xdr:cNvPr id="142" name="正方形/長方形 141">
          <a:extLst>
            <a:ext uri="{FF2B5EF4-FFF2-40B4-BE49-F238E27FC236}">
              <a16:creationId xmlns:a16="http://schemas.microsoft.com/office/drawing/2014/main" id="{00000000-0008-0000-0100-000019000000}"/>
            </a:ext>
          </a:extLst>
        </xdr:cNvPr>
        <xdr:cNvSpPr/>
      </xdr:nvSpPr>
      <xdr:spPr>
        <a:xfrm>
          <a:off x="2042735" y="17451311"/>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1079651</xdr:colOff>
      <xdr:row>78</xdr:row>
      <xdr:rowOff>338061</xdr:rowOff>
    </xdr:from>
    <xdr:to>
      <xdr:col>3</xdr:col>
      <xdr:colOff>20260</xdr:colOff>
      <xdr:row>79</xdr:row>
      <xdr:rowOff>14211</xdr:rowOff>
    </xdr:to>
    <xdr:sp macro="" textlink="">
      <xdr:nvSpPr>
        <xdr:cNvPr id="143" name="正方形/長方形 142">
          <a:extLst>
            <a:ext uri="{FF2B5EF4-FFF2-40B4-BE49-F238E27FC236}">
              <a16:creationId xmlns:a16="http://schemas.microsoft.com/office/drawing/2014/main" id="{00000000-0008-0000-0100-000002000000}"/>
            </a:ext>
          </a:extLst>
        </xdr:cNvPr>
        <xdr:cNvSpPr/>
      </xdr:nvSpPr>
      <xdr:spPr>
        <a:xfrm>
          <a:off x="2116818" y="18446144"/>
          <a:ext cx="295275" cy="2582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1111402</xdr:colOff>
      <xdr:row>90</xdr:row>
      <xdr:rowOff>317500</xdr:rowOff>
    </xdr:from>
    <xdr:to>
      <xdr:col>3</xdr:col>
      <xdr:colOff>21168</xdr:colOff>
      <xdr:row>90</xdr:row>
      <xdr:rowOff>539751</xdr:rowOff>
    </xdr:to>
    <xdr:sp macro="" textlink="">
      <xdr:nvSpPr>
        <xdr:cNvPr id="144" name="正方形/長方形 143">
          <a:extLst>
            <a:ext uri="{FF2B5EF4-FFF2-40B4-BE49-F238E27FC236}">
              <a16:creationId xmlns:a16="http://schemas.microsoft.com/office/drawing/2014/main" id="{00000000-0008-0000-0100-000003000000}"/>
            </a:ext>
          </a:extLst>
        </xdr:cNvPr>
        <xdr:cNvSpPr/>
      </xdr:nvSpPr>
      <xdr:spPr>
        <a:xfrm>
          <a:off x="2148569" y="23368000"/>
          <a:ext cx="264432"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80</xdr:row>
      <xdr:rowOff>338061</xdr:rowOff>
    </xdr:from>
    <xdr:to>
      <xdr:col>3</xdr:col>
      <xdr:colOff>30843</xdr:colOff>
      <xdr:row>81</xdr:row>
      <xdr:rowOff>14211</xdr:rowOff>
    </xdr:to>
    <xdr:sp macro="" textlink="">
      <xdr:nvSpPr>
        <xdr:cNvPr id="145" name="正方形/長方形 144">
          <a:extLst>
            <a:ext uri="{FF2B5EF4-FFF2-40B4-BE49-F238E27FC236}">
              <a16:creationId xmlns:a16="http://schemas.microsoft.com/office/drawing/2014/main" id="{00000000-0008-0000-0100-000007000000}"/>
            </a:ext>
          </a:extLst>
        </xdr:cNvPr>
        <xdr:cNvSpPr/>
      </xdr:nvSpPr>
      <xdr:spPr>
        <a:xfrm>
          <a:off x="2127401" y="19271644"/>
          <a:ext cx="295275" cy="2582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82</xdr:row>
      <xdr:rowOff>328083</xdr:rowOff>
    </xdr:from>
    <xdr:to>
      <xdr:col>2</xdr:col>
      <xdr:colOff>1344083</xdr:colOff>
      <xdr:row>83</xdr:row>
      <xdr:rowOff>14211</xdr:rowOff>
    </xdr:to>
    <xdr:sp macro="" textlink="">
      <xdr:nvSpPr>
        <xdr:cNvPr id="146" name="正方形/長方形 145">
          <a:extLst>
            <a:ext uri="{FF2B5EF4-FFF2-40B4-BE49-F238E27FC236}">
              <a16:creationId xmlns:a16="http://schemas.microsoft.com/office/drawing/2014/main" id="{00000000-0008-0000-0100-000008000000}"/>
            </a:ext>
          </a:extLst>
        </xdr:cNvPr>
        <xdr:cNvSpPr/>
      </xdr:nvSpPr>
      <xdr:spPr>
        <a:xfrm>
          <a:off x="2127401" y="20087166"/>
          <a:ext cx="253849" cy="2682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1090235</xdr:colOff>
      <xdr:row>84</xdr:row>
      <xdr:rowOff>359834</xdr:rowOff>
    </xdr:from>
    <xdr:to>
      <xdr:col>3</xdr:col>
      <xdr:colOff>0</xdr:colOff>
      <xdr:row>85</xdr:row>
      <xdr:rowOff>21168</xdr:rowOff>
    </xdr:to>
    <xdr:sp macro="" textlink="">
      <xdr:nvSpPr>
        <xdr:cNvPr id="147" name="正方形/長方形 146">
          <a:extLst>
            <a:ext uri="{FF2B5EF4-FFF2-40B4-BE49-F238E27FC236}">
              <a16:creationId xmlns:a16="http://schemas.microsoft.com/office/drawing/2014/main" id="{00000000-0008-0000-0100-000009000000}"/>
            </a:ext>
          </a:extLst>
        </xdr:cNvPr>
        <xdr:cNvSpPr/>
      </xdr:nvSpPr>
      <xdr:spPr>
        <a:xfrm>
          <a:off x="2127402" y="20944417"/>
          <a:ext cx="264431" cy="24341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1084037</xdr:colOff>
      <xdr:row>76</xdr:row>
      <xdr:rowOff>359833</xdr:rowOff>
    </xdr:from>
    <xdr:to>
      <xdr:col>3</xdr:col>
      <xdr:colOff>10584</xdr:colOff>
      <xdr:row>77</xdr:row>
      <xdr:rowOff>52916</xdr:rowOff>
    </xdr:to>
    <xdr:sp macro="" textlink="">
      <xdr:nvSpPr>
        <xdr:cNvPr id="148" name="正方形/長方形 147">
          <a:extLst>
            <a:ext uri="{FF2B5EF4-FFF2-40B4-BE49-F238E27FC236}">
              <a16:creationId xmlns:a16="http://schemas.microsoft.com/office/drawing/2014/main" id="{00000000-0008-0000-0100-00000C000000}"/>
            </a:ext>
          </a:extLst>
        </xdr:cNvPr>
        <xdr:cNvSpPr/>
      </xdr:nvSpPr>
      <xdr:spPr>
        <a:xfrm>
          <a:off x="2121204" y="17642416"/>
          <a:ext cx="281213" cy="2751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88</xdr:row>
      <xdr:rowOff>359832</xdr:rowOff>
    </xdr:from>
    <xdr:to>
      <xdr:col>2</xdr:col>
      <xdr:colOff>1333500</xdr:colOff>
      <xdr:row>91</xdr:row>
      <xdr:rowOff>42332</xdr:rowOff>
    </xdr:to>
    <xdr:sp macro="" textlink="">
      <xdr:nvSpPr>
        <xdr:cNvPr id="149" name="正方形/長方形 148">
          <a:extLst>
            <a:ext uri="{FF2B5EF4-FFF2-40B4-BE49-F238E27FC236}">
              <a16:creationId xmlns:a16="http://schemas.microsoft.com/office/drawing/2014/main" id="{00000000-0008-0000-0100-000003000000}"/>
            </a:ext>
          </a:extLst>
        </xdr:cNvPr>
        <xdr:cNvSpPr/>
      </xdr:nvSpPr>
      <xdr:spPr>
        <a:xfrm>
          <a:off x="2127403" y="22584832"/>
          <a:ext cx="243264" cy="10900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86</xdr:row>
      <xdr:rowOff>359832</xdr:rowOff>
    </xdr:from>
    <xdr:to>
      <xdr:col>2</xdr:col>
      <xdr:colOff>1333500</xdr:colOff>
      <xdr:row>87</xdr:row>
      <xdr:rowOff>10583</xdr:rowOff>
    </xdr:to>
    <xdr:sp macro="" textlink="">
      <xdr:nvSpPr>
        <xdr:cNvPr id="150" name="正方形/長方形 149">
          <a:extLst>
            <a:ext uri="{FF2B5EF4-FFF2-40B4-BE49-F238E27FC236}">
              <a16:creationId xmlns:a16="http://schemas.microsoft.com/office/drawing/2014/main" id="{00000000-0008-0000-0100-000003000000}"/>
            </a:ext>
          </a:extLst>
        </xdr:cNvPr>
        <xdr:cNvSpPr/>
      </xdr:nvSpPr>
      <xdr:spPr>
        <a:xfrm>
          <a:off x="2127403" y="21769915"/>
          <a:ext cx="243264"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1005568</xdr:colOff>
      <xdr:row>100</xdr:row>
      <xdr:rowOff>168728</xdr:rowOff>
    </xdr:from>
    <xdr:to>
      <xdr:col>2</xdr:col>
      <xdr:colOff>1300843</xdr:colOff>
      <xdr:row>100</xdr:row>
      <xdr:rowOff>416378</xdr:rowOff>
    </xdr:to>
    <xdr:sp macro="" textlink="">
      <xdr:nvSpPr>
        <xdr:cNvPr id="155" name="正方形/長方形 154">
          <a:extLst>
            <a:ext uri="{FF2B5EF4-FFF2-40B4-BE49-F238E27FC236}">
              <a16:creationId xmlns:a16="http://schemas.microsoft.com/office/drawing/2014/main" id="{00000000-0008-0000-0100-000028000000}"/>
            </a:ext>
          </a:extLst>
        </xdr:cNvPr>
        <xdr:cNvSpPr/>
      </xdr:nvSpPr>
      <xdr:spPr>
        <a:xfrm>
          <a:off x="2042735" y="25526395"/>
          <a:ext cx="295275"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1005568</xdr:colOff>
      <xdr:row>99</xdr:row>
      <xdr:rowOff>168728</xdr:rowOff>
    </xdr:from>
    <xdr:to>
      <xdr:col>2</xdr:col>
      <xdr:colOff>1300843</xdr:colOff>
      <xdr:row>99</xdr:row>
      <xdr:rowOff>416378</xdr:rowOff>
    </xdr:to>
    <xdr:sp macro="" textlink="">
      <xdr:nvSpPr>
        <xdr:cNvPr id="162" name="正方形/長方形 161">
          <a:extLst>
            <a:ext uri="{FF2B5EF4-FFF2-40B4-BE49-F238E27FC236}">
              <a16:creationId xmlns:a16="http://schemas.microsoft.com/office/drawing/2014/main" id="{00000000-0008-0000-0100-000019000000}"/>
            </a:ext>
          </a:extLst>
        </xdr:cNvPr>
        <xdr:cNvSpPr/>
      </xdr:nvSpPr>
      <xdr:spPr>
        <a:xfrm>
          <a:off x="2042735" y="24944311"/>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1079651</xdr:colOff>
      <xdr:row>101</xdr:row>
      <xdr:rowOff>338061</xdr:rowOff>
    </xdr:from>
    <xdr:to>
      <xdr:col>3</xdr:col>
      <xdr:colOff>20260</xdr:colOff>
      <xdr:row>102</xdr:row>
      <xdr:rowOff>14211</xdr:rowOff>
    </xdr:to>
    <xdr:sp macro="" textlink="">
      <xdr:nvSpPr>
        <xdr:cNvPr id="163" name="正方形/長方形 162">
          <a:extLst>
            <a:ext uri="{FF2B5EF4-FFF2-40B4-BE49-F238E27FC236}">
              <a16:creationId xmlns:a16="http://schemas.microsoft.com/office/drawing/2014/main" id="{00000000-0008-0000-0100-000002000000}"/>
            </a:ext>
          </a:extLst>
        </xdr:cNvPr>
        <xdr:cNvSpPr/>
      </xdr:nvSpPr>
      <xdr:spPr>
        <a:xfrm>
          <a:off x="2116818" y="25939144"/>
          <a:ext cx="295275" cy="2582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1111402</xdr:colOff>
      <xdr:row>113</xdr:row>
      <xdr:rowOff>317500</xdr:rowOff>
    </xdr:from>
    <xdr:to>
      <xdr:col>3</xdr:col>
      <xdr:colOff>21168</xdr:colOff>
      <xdr:row>113</xdr:row>
      <xdr:rowOff>539751</xdr:rowOff>
    </xdr:to>
    <xdr:sp macro="" textlink="">
      <xdr:nvSpPr>
        <xdr:cNvPr id="164" name="正方形/長方形 163">
          <a:extLst>
            <a:ext uri="{FF2B5EF4-FFF2-40B4-BE49-F238E27FC236}">
              <a16:creationId xmlns:a16="http://schemas.microsoft.com/office/drawing/2014/main" id="{00000000-0008-0000-0100-000003000000}"/>
            </a:ext>
          </a:extLst>
        </xdr:cNvPr>
        <xdr:cNvSpPr/>
      </xdr:nvSpPr>
      <xdr:spPr>
        <a:xfrm>
          <a:off x="2148569" y="30861000"/>
          <a:ext cx="264432"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103</xdr:row>
      <xdr:rowOff>338061</xdr:rowOff>
    </xdr:from>
    <xdr:to>
      <xdr:col>3</xdr:col>
      <xdr:colOff>30843</xdr:colOff>
      <xdr:row>104</xdr:row>
      <xdr:rowOff>14211</xdr:rowOff>
    </xdr:to>
    <xdr:sp macro="" textlink="">
      <xdr:nvSpPr>
        <xdr:cNvPr id="165" name="正方形/長方形 164">
          <a:extLst>
            <a:ext uri="{FF2B5EF4-FFF2-40B4-BE49-F238E27FC236}">
              <a16:creationId xmlns:a16="http://schemas.microsoft.com/office/drawing/2014/main" id="{00000000-0008-0000-0100-000007000000}"/>
            </a:ext>
          </a:extLst>
        </xdr:cNvPr>
        <xdr:cNvSpPr/>
      </xdr:nvSpPr>
      <xdr:spPr>
        <a:xfrm>
          <a:off x="2127401" y="26764644"/>
          <a:ext cx="295275" cy="2582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105</xdr:row>
      <xdr:rowOff>328083</xdr:rowOff>
    </xdr:from>
    <xdr:to>
      <xdr:col>2</xdr:col>
      <xdr:colOff>1344083</xdr:colOff>
      <xdr:row>106</xdr:row>
      <xdr:rowOff>14211</xdr:rowOff>
    </xdr:to>
    <xdr:sp macro="" textlink="">
      <xdr:nvSpPr>
        <xdr:cNvPr id="166" name="正方形/長方形 165">
          <a:extLst>
            <a:ext uri="{FF2B5EF4-FFF2-40B4-BE49-F238E27FC236}">
              <a16:creationId xmlns:a16="http://schemas.microsoft.com/office/drawing/2014/main" id="{00000000-0008-0000-0100-000008000000}"/>
            </a:ext>
          </a:extLst>
        </xdr:cNvPr>
        <xdr:cNvSpPr/>
      </xdr:nvSpPr>
      <xdr:spPr>
        <a:xfrm>
          <a:off x="2127401" y="27580166"/>
          <a:ext cx="253849" cy="2682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1090235</xdr:colOff>
      <xdr:row>107</xdr:row>
      <xdr:rowOff>359834</xdr:rowOff>
    </xdr:from>
    <xdr:to>
      <xdr:col>3</xdr:col>
      <xdr:colOff>0</xdr:colOff>
      <xdr:row>108</xdr:row>
      <xdr:rowOff>21168</xdr:rowOff>
    </xdr:to>
    <xdr:sp macro="" textlink="">
      <xdr:nvSpPr>
        <xdr:cNvPr id="167" name="正方形/長方形 166">
          <a:extLst>
            <a:ext uri="{FF2B5EF4-FFF2-40B4-BE49-F238E27FC236}">
              <a16:creationId xmlns:a16="http://schemas.microsoft.com/office/drawing/2014/main" id="{00000000-0008-0000-0100-000009000000}"/>
            </a:ext>
          </a:extLst>
        </xdr:cNvPr>
        <xdr:cNvSpPr/>
      </xdr:nvSpPr>
      <xdr:spPr>
        <a:xfrm>
          <a:off x="2127402" y="28437417"/>
          <a:ext cx="264431" cy="24341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1084037</xdr:colOff>
      <xdr:row>99</xdr:row>
      <xdr:rowOff>359833</xdr:rowOff>
    </xdr:from>
    <xdr:to>
      <xdr:col>3</xdr:col>
      <xdr:colOff>10584</xdr:colOff>
      <xdr:row>100</xdr:row>
      <xdr:rowOff>52916</xdr:rowOff>
    </xdr:to>
    <xdr:sp macro="" textlink="">
      <xdr:nvSpPr>
        <xdr:cNvPr id="168" name="正方形/長方形 167">
          <a:extLst>
            <a:ext uri="{FF2B5EF4-FFF2-40B4-BE49-F238E27FC236}">
              <a16:creationId xmlns:a16="http://schemas.microsoft.com/office/drawing/2014/main" id="{00000000-0008-0000-0100-00000C000000}"/>
            </a:ext>
          </a:extLst>
        </xdr:cNvPr>
        <xdr:cNvSpPr/>
      </xdr:nvSpPr>
      <xdr:spPr>
        <a:xfrm>
          <a:off x="2121204" y="25135416"/>
          <a:ext cx="281213" cy="27516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111</xdr:row>
      <xdr:rowOff>359832</xdr:rowOff>
    </xdr:from>
    <xdr:to>
      <xdr:col>2</xdr:col>
      <xdr:colOff>1333500</xdr:colOff>
      <xdr:row>114</xdr:row>
      <xdr:rowOff>42332</xdr:rowOff>
    </xdr:to>
    <xdr:sp macro="" textlink="">
      <xdr:nvSpPr>
        <xdr:cNvPr id="169" name="正方形/長方形 168">
          <a:extLst>
            <a:ext uri="{FF2B5EF4-FFF2-40B4-BE49-F238E27FC236}">
              <a16:creationId xmlns:a16="http://schemas.microsoft.com/office/drawing/2014/main" id="{00000000-0008-0000-0100-000003000000}"/>
            </a:ext>
          </a:extLst>
        </xdr:cNvPr>
        <xdr:cNvSpPr/>
      </xdr:nvSpPr>
      <xdr:spPr>
        <a:xfrm>
          <a:off x="2127403" y="30077832"/>
          <a:ext cx="243264" cy="10900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109</xdr:row>
      <xdr:rowOff>359832</xdr:rowOff>
    </xdr:from>
    <xdr:to>
      <xdr:col>2</xdr:col>
      <xdr:colOff>1333500</xdr:colOff>
      <xdr:row>110</xdr:row>
      <xdr:rowOff>10583</xdr:rowOff>
    </xdr:to>
    <xdr:sp macro="" textlink="">
      <xdr:nvSpPr>
        <xdr:cNvPr id="170" name="正方形/長方形 169">
          <a:extLst>
            <a:ext uri="{FF2B5EF4-FFF2-40B4-BE49-F238E27FC236}">
              <a16:creationId xmlns:a16="http://schemas.microsoft.com/office/drawing/2014/main" id="{00000000-0008-0000-0100-000003000000}"/>
            </a:ext>
          </a:extLst>
        </xdr:cNvPr>
        <xdr:cNvSpPr/>
      </xdr:nvSpPr>
      <xdr:spPr>
        <a:xfrm>
          <a:off x="2127403" y="29262915"/>
          <a:ext cx="243264"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5</xdr:row>
      <xdr:rowOff>336551</xdr:rowOff>
    </xdr:from>
    <xdr:to>
      <xdr:col>3</xdr:col>
      <xdr:colOff>12700</xdr:colOff>
      <xdr:row>6</xdr:row>
      <xdr:rowOff>10585</xdr:rowOff>
    </xdr:to>
    <xdr:sp macro="" textlink="">
      <xdr:nvSpPr>
        <xdr:cNvPr id="171" name="正方形/長方形 170">
          <a:extLst>
            <a:ext uri="{FF2B5EF4-FFF2-40B4-BE49-F238E27FC236}">
              <a16:creationId xmlns:a16="http://schemas.microsoft.com/office/drawing/2014/main" id="{00000000-0008-0000-0100-000006000000}"/>
            </a:ext>
          </a:extLst>
        </xdr:cNvPr>
        <xdr:cNvSpPr/>
      </xdr:nvSpPr>
      <xdr:spPr>
        <a:xfrm>
          <a:off x="2109259" y="1267884"/>
          <a:ext cx="295274" cy="26670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1</xdr:col>
      <xdr:colOff>10582</xdr:colOff>
      <xdr:row>8</xdr:row>
      <xdr:rowOff>1</xdr:rowOff>
    </xdr:from>
    <xdr:to>
      <xdr:col>2</xdr:col>
      <xdr:colOff>137582</xdr:colOff>
      <xdr:row>9</xdr:row>
      <xdr:rowOff>63500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359832" y="1968501"/>
          <a:ext cx="814917" cy="306916"/>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フリガナ</a:t>
          </a:r>
        </a:p>
      </xdr:txBody>
    </xdr:sp>
    <xdr:clientData/>
  </xdr:twoCellAnchor>
  <xdr:twoCellAnchor>
    <xdr:from>
      <xdr:col>1</xdr:col>
      <xdr:colOff>0</xdr:colOff>
      <xdr:row>10</xdr:row>
      <xdr:rowOff>0</xdr:rowOff>
    </xdr:from>
    <xdr:to>
      <xdr:col>2</xdr:col>
      <xdr:colOff>127000</xdr:colOff>
      <xdr:row>11</xdr:row>
      <xdr:rowOff>63499</xdr:rowOff>
    </xdr:to>
    <xdr:sp macro="" textlink="">
      <xdr:nvSpPr>
        <xdr:cNvPr id="107" name="正方形/長方形 106">
          <a:extLst>
            <a:ext uri="{FF2B5EF4-FFF2-40B4-BE49-F238E27FC236}">
              <a16:creationId xmlns:a16="http://schemas.microsoft.com/office/drawing/2014/main" id="{00000000-0008-0000-0000-00006B000000}"/>
            </a:ext>
          </a:extLst>
        </xdr:cNvPr>
        <xdr:cNvSpPr/>
      </xdr:nvSpPr>
      <xdr:spPr>
        <a:xfrm>
          <a:off x="349250" y="279400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12</xdr:row>
      <xdr:rowOff>0</xdr:rowOff>
    </xdr:from>
    <xdr:to>
      <xdr:col>2</xdr:col>
      <xdr:colOff>127000</xdr:colOff>
      <xdr:row>13</xdr:row>
      <xdr:rowOff>63499</xdr:rowOff>
    </xdr:to>
    <xdr:sp macro="" textlink="">
      <xdr:nvSpPr>
        <xdr:cNvPr id="108" name="正方形/長方形 107">
          <a:extLst>
            <a:ext uri="{FF2B5EF4-FFF2-40B4-BE49-F238E27FC236}">
              <a16:creationId xmlns:a16="http://schemas.microsoft.com/office/drawing/2014/main" id="{00000000-0008-0000-0000-00006C000000}"/>
            </a:ext>
          </a:extLst>
        </xdr:cNvPr>
        <xdr:cNvSpPr/>
      </xdr:nvSpPr>
      <xdr:spPr>
        <a:xfrm>
          <a:off x="349250" y="361950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14</xdr:row>
      <xdr:rowOff>0</xdr:rowOff>
    </xdr:from>
    <xdr:to>
      <xdr:col>2</xdr:col>
      <xdr:colOff>127000</xdr:colOff>
      <xdr:row>15</xdr:row>
      <xdr:rowOff>63499</xdr:rowOff>
    </xdr:to>
    <xdr:sp macro="" textlink="">
      <xdr:nvSpPr>
        <xdr:cNvPr id="110" name="正方形/長方形 109">
          <a:extLst>
            <a:ext uri="{FF2B5EF4-FFF2-40B4-BE49-F238E27FC236}">
              <a16:creationId xmlns:a16="http://schemas.microsoft.com/office/drawing/2014/main" id="{00000000-0008-0000-0000-00006E000000}"/>
            </a:ext>
          </a:extLst>
        </xdr:cNvPr>
        <xdr:cNvSpPr/>
      </xdr:nvSpPr>
      <xdr:spPr>
        <a:xfrm>
          <a:off x="349250" y="444500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16</xdr:row>
      <xdr:rowOff>0</xdr:rowOff>
    </xdr:from>
    <xdr:to>
      <xdr:col>2</xdr:col>
      <xdr:colOff>127000</xdr:colOff>
      <xdr:row>17</xdr:row>
      <xdr:rowOff>63499</xdr:rowOff>
    </xdr:to>
    <xdr:sp macro="" textlink="">
      <xdr:nvSpPr>
        <xdr:cNvPr id="111" name="正方形/長方形 110">
          <a:extLst>
            <a:ext uri="{FF2B5EF4-FFF2-40B4-BE49-F238E27FC236}">
              <a16:creationId xmlns:a16="http://schemas.microsoft.com/office/drawing/2014/main" id="{00000000-0008-0000-0000-00006F000000}"/>
            </a:ext>
          </a:extLst>
        </xdr:cNvPr>
        <xdr:cNvSpPr/>
      </xdr:nvSpPr>
      <xdr:spPr>
        <a:xfrm>
          <a:off x="349250" y="527050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18</xdr:row>
      <xdr:rowOff>0</xdr:rowOff>
    </xdr:from>
    <xdr:to>
      <xdr:col>2</xdr:col>
      <xdr:colOff>127000</xdr:colOff>
      <xdr:row>19</xdr:row>
      <xdr:rowOff>63499</xdr:rowOff>
    </xdr:to>
    <xdr:sp macro="" textlink="">
      <xdr:nvSpPr>
        <xdr:cNvPr id="113" name="正方形/長方形 112">
          <a:extLst>
            <a:ext uri="{FF2B5EF4-FFF2-40B4-BE49-F238E27FC236}">
              <a16:creationId xmlns:a16="http://schemas.microsoft.com/office/drawing/2014/main" id="{00000000-0008-0000-0000-000071000000}"/>
            </a:ext>
          </a:extLst>
        </xdr:cNvPr>
        <xdr:cNvSpPr/>
      </xdr:nvSpPr>
      <xdr:spPr>
        <a:xfrm>
          <a:off x="349250" y="609600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20</xdr:row>
      <xdr:rowOff>0</xdr:rowOff>
    </xdr:from>
    <xdr:to>
      <xdr:col>2</xdr:col>
      <xdr:colOff>127000</xdr:colOff>
      <xdr:row>21</xdr:row>
      <xdr:rowOff>63500</xdr:rowOff>
    </xdr:to>
    <xdr:sp macro="" textlink="">
      <xdr:nvSpPr>
        <xdr:cNvPr id="114" name="正方形/長方形 113">
          <a:extLst>
            <a:ext uri="{FF2B5EF4-FFF2-40B4-BE49-F238E27FC236}">
              <a16:creationId xmlns:a16="http://schemas.microsoft.com/office/drawing/2014/main" id="{00000000-0008-0000-0000-000072000000}"/>
            </a:ext>
          </a:extLst>
        </xdr:cNvPr>
        <xdr:cNvSpPr/>
      </xdr:nvSpPr>
      <xdr:spPr>
        <a:xfrm>
          <a:off x="349250" y="691091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29</xdr:row>
      <xdr:rowOff>0</xdr:rowOff>
    </xdr:from>
    <xdr:to>
      <xdr:col>2</xdr:col>
      <xdr:colOff>127000</xdr:colOff>
      <xdr:row>30</xdr:row>
      <xdr:rowOff>63499</xdr:rowOff>
    </xdr:to>
    <xdr:sp macro="" textlink="">
      <xdr:nvSpPr>
        <xdr:cNvPr id="115" name="正方形/長方形 114">
          <a:extLst>
            <a:ext uri="{FF2B5EF4-FFF2-40B4-BE49-F238E27FC236}">
              <a16:creationId xmlns:a16="http://schemas.microsoft.com/office/drawing/2014/main" id="{00000000-0008-0000-0000-000073000000}"/>
            </a:ext>
          </a:extLst>
        </xdr:cNvPr>
        <xdr:cNvSpPr/>
      </xdr:nvSpPr>
      <xdr:spPr>
        <a:xfrm>
          <a:off x="349250" y="928158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31</xdr:row>
      <xdr:rowOff>0</xdr:rowOff>
    </xdr:from>
    <xdr:to>
      <xdr:col>2</xdr:col>
      <xdr:colOff>127000</xdr:colOff>
      <xdr:row>32</xdr:row>
      <xdr:rowOff>63499</xdr:rowOff>
    </xdr:to>
    <xdr:sp macro="" textlink="">
      <xdr:nvSpPr>
        <xdr:cNvPr id="116" name="正方形/長方形 115">
          <a:extLst>
            <a:ext uri="{FF2B5EF4-FFF2-40B4-BE49-F238E27FC236}">
              <a16:creationId xmlns:a16="http://schemas.microsoft.com/office/drawing/2014/main" id="{00000000-0008-0000-0000-000074000000}"/>
            </a:ext>
          </a:extLst>
        </xdr:cNvPr>
        <xdr:cNvSpPr/>
      </xdr:nvSpPr>
      <xdr:spPr>
        <a:xfrm>
          <a:off x="349250" y="1013883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33</xdr:row>
      <xdr:rowOff>0</xdr:rowOff>
    </xdr:from>
    <xdr:to>
      <xdr:col>2</xdr:col>
      <xdr:colOff>127000</xdr:colOff>
      <xdr:row>34</xdr:row>
      <xdr:rowOff>63499</xdr:rowOff>
    </xdr:to>
    <xdr:sp macro="" textlink="">
      <xdr:nvSpPr>
        <xdr:cNvPr id="119" name="正方形/長方形 118">
          <a:extLst>
            <a:ext uri="{FF2B5EF4-FFF2-40B4-BE49-F238E27FC236}">
              <a16:creationId xmlns:a16="http://schemas.microsoft.com/office/drawing/2014/main" id="{00000000-0008-0000-0000-000077000000}"/>
            </a:ext>
          </a:extLst>
        </xdr:cNvPr>
        <xdr:cNvSpPr/>
      </xdr:nvSpPr>
      <xdr:spPr>
        <a:xfrm>
          <a:off x="349250" y="1099608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35</xdr:row>
      <xdr:rowOff>0</xdr:rowOff>
    </xdr:from>
    <xdr:to>
      <xdr:col>2</xdr:col>
      <xdr:colOff>127000</xdr:colOff>
      <xdr:row>36</xdr:row>
      <xdr:rowOff>63499</xdr:rowOff>
    </xdr:to>
    <xdr:sp macro="" textlink="">
      <xdr:nvSpPr>
        <xdr:cNvPr id="120" name="正方形/長方形 119">
          <a:extLst>
            <a:ext uri="{FF2B5EF4-FFF2-40B4-BE49-F238E27FC236}">
              <a16:creationId xmlns:a16="http://schemas.microsoft.com/office/drawing/2014/main" id="{00000000-0008-0000-0000-000078000000}"/>
            </a:ext>
          </a:extLst>
        </xdr:cNvPr>
        <xdr:cNvSpPr/>
      </xdr:nvSpPr>
      <xdr:spPr>
        <a:xfrm>
          <a:off x="349250" y="1185333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37</xdr:row>
      <xdr:rowOff>0</xdr:rowOff>
    </xdr:from>
    <xdr:to>
      <xdr:col>2</xdr:col>
      <xdr:colOff>127000</xdr:colOff>
      <xdr:row>38</xdr:row>
      <xdr:rowOff>63499</xdr:rowOff>
    </xdr:to>
    <xdr:sp macro="" textlink="">
      <xdr:nvSpPr>
        <xdr:cNvPr id="121" name="正方形/長方形 120">
          <a:extLst>
            <a:ext uri="{FF2B5EF4-FFF2-40B4-BE49-F238E27FC236}">
              <a16:creationId xmlns:a16="http://schemas.microsoft.com/office/drawing/2014/main" id="{00000000-0008-0000-0000-000079000000}"/>
            </a:ext>
          </a:extLst>
        </xdr:cNvPr>
        <xdr:cNvSpPr/>
      </xdr:nvSpPr>
      <xdr:spPr>
        <a:xfrm>
          <a:off x="349250" y="1271058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39</xdr:row>
      <xdr:rowOff>0</xdr:rowOff>
    </xdr:from>
    <xdr:to>
      <xdr:col>2</xdr:col>
      <xdr:colOff>127000</xdr:colOff>
      <xdr:row>40</xdr:row>
      <xdr:rowOff>63499</xdr:rowOff>
    </xdr:to>
    <xdr:sp macro="" textlink="">
      <xdr:nvSpPr>
        <xdr:cNvPr id="122" name="正方形/長方形 121">
          <a:extLst>
            <a:ext uri="{FF2B5EF4-FFF2-40B4-BE49-F238E27FC236}">
              <a16:creationId xmlns:a16="http://schemas.microsoft.com/office/drawing/2014/main" id="{00000000-0008-0000-0000-00007A000000}"/>
            </a:ext>
          </a:extLst>
        </xdr:cNvPr>
        <xdr:cNvSpPr/>
      </xdr:nvSpPr>
      <xdr:spPr>
        <a:xfrm>
          <a:off x="349250" y="1356783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41</xdr:row>
      <xdr:rowOff>0</xdr:rowOff>
    </xdr:from>
    <xdr:to>
      <xdr:col>2</xdr:col>
      <xdr:colOff>127000</xdr:colOff>
      <xdr:row>42</xdr:row>
      <xdr:rowOff>63499</xdr:rowOff>
    </xdr:to>
    <xdr:sp macro="" textlink="">
      <xdr:nvSpPr>
        <xdr:cNvPr id="123" name="正方形/長方形 122">
          <a:extLst>
            <a:ext uri="{FF2B5EF4-FFF2-40B4-BE49-F238E27FC236}">
              <a16:creationId xmlns:a16="http://schemas.microsoft.com/office/drawing/2014/main" id="{00000000-0008-0000-0000-00007B000000}"/>
            </a:ext>
          </a:extLst>
        </xdr:cNvPr>
        <xdr:cNvSpPr/>
      </xdr:nvSpPr>
      <xdr:spPr>
        <a:xfrm>
          <a:off x="349250" y="1442508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43</xdr:row>
      <xdr:rowOff>0</xdr:rowOff>
    </xdr:from>
    <xdr:to>
      <xdr:col>2</xdr:col>
      <xdr:colOff>127000</xdr:colOff>
      <xdr:row>44</xdr:row>
      <xdr:rowOff>63499</xdr:rowOff>
    </xdr:to>
    <xdr:sp macro="" textlink="">
      <xdr:nvSpPr>
        <xdr:cNvPr id="124" name="正方形/長方形 123">
          <a:extLst>
            <a:ext uri="{FF2B5EF4-FFF2-40B4-BE49-F238E27FC236}">
              <a16:creationId xmlns:a16="http://schemas.microsoft.com/office/drawing/2014/main" id="{00000000-0008-0000-0000-00007C000000}"/>
            </a:ext>
          </a:extLst>
        </xdr:cNvPr>
        <xdr:cNvSpPr/>
      </xdr:nvSpPr>
      <xdr:spPr>
        <a:xfrm>
          <a:off x="349250" y="1528233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52</xdr:row>
      <xdr:rowOff>0</xdr:rowOff>
    </xdr:from>
    <xdr:to>
      <xdr:col>2</xdr:col>
      <xdr:colOff>127000</xdr:colOff>
      <xdr:row>53</xdr:row>
      <xdr:rowOff>63499</xdr:rowOff>
    </xdr:to>
    <xdr:sp macro="" textlink="">
      <xdr:nvSpPr>
        <xdr:cNvPr id="126" name="正方形/長方形 125">
          <a:extLst>
            <a:ext uri="{FF2B5EF4-FFF2-40B4-BE49-F238E27FC236}">
              <a16:creationId xmlns:a16="http://schemas.microsoft.com/office/drawing/2014/main" id="{00000000-0008-0000-0000-00007E000000}"/>
            </a:ext>
          </a:extLst>
        </xdr:cNvPr>
        <xdr:cNvSpPr/>
      </xdr:nvSpPr>
      <xdr:spPr>
        <a:xfrm>
          <a:off x="349250" y="1768475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54</xdr:row>
      <xdr:rowOff>0</xdr:rowOff>
    </xdr:from>
    <xdr:to>
      <xdr:col>2</xdr:col>
      <xdr:colOff>127000</xdr:colOff>
      <xdr:row>55</xdr:row>
      <xdr:rowOff>63499</xdr:rowOff>
    </xdr:to>
    <xdr:sp macro="" textlink="">
      <xdr:nvSpPr>
        <xdr:cNvPr id="127" name="正方形/長方形 126">
          <a:extLst>
            <a:ext uri="{FF2B5EF4-FFF2-40B4-BE49-F238E27FC236}">
              <a16:creationId xmlns:a16="http://schemas.microsoft.com/office/drawing/2014/main" id="{00000000-0008-0000-0000-00007F000000}"/>
            </a:ext>
          </a:extLst>
        </xdr:cNvPr>
        <xdr:cNvSpPr/>
      </xdr:nvSpPr>
      <xdr:spPr>
        <a:xfrm>
          <a:off x="349250" y="1854200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56</xdr:row>
      <xdr:rowOff>0</xdr:rowOff>
    </xdr:from>
    <xdr:to>
      <xdr:col>2</xdr:col>
      <xdr:colOff>127000</xdr:colOff>
      <xdr:row>57</xdr:row>
      <xdr:rowOff>63499</xdr:rowOff>
    </xdr:to>
    <xdr:sp macro="" textlink="">
      <xdr:nvSpPr>
        <xdr:cNvPr id="129" name="正方形/長方形 128">
          <a:extLst>
            <a:ext uri="{FF2B5EF4-FFF2-40B4-BE49-F238E27FC236}">
              <a16:creationId xmlns:a16="http://schemas.microsoft.com/office/drawing/2014/main" id="{00000000-0008-0000-0000-000081000000}"/>
            </a:ext>
          </a:extLst>
        </xdr:cNvPr>
        <xdr:cNvSpPr/>
      </xdr:nvSpPr>
      <xdr:spPr>
        <a:xfrm>
          <a:off x="349250" y="1939925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58</xdr:row>
      <xdr:rowOff>0</xdr:rowOff>
    </xdr:from>
    <xdr:to>
      <xdr:col>2</xdr:col>
      <xdr:colOff>127000</xdr:colOff>
      <xdr:row>59</xdr:row>
      <xdr:rowOff>63499</xdr:rowOff>
    </xdr:to>
    <xdr:sp macro="" textlink="">
      <xdr:nvSpPr>
        <xdr:cNvPr id="130" name="正方形/長方形 129">
          <a:extLst>
            <a:ext uri="{FF2B5EF4-FFF2-40B4-BE49-F238E27FC236}">
              <a16:creationId xmlns:a16="http://schemas.microsoft.com/office/drawing/2014/main" id="{00000000-0008-0000-0000-000082000000}"/>
            </a:ext>
          </a:extLst>
        </xdr:cNvPr>
        <xdr:cNvSpPr/>
      </xdr:nvSpPr>
      <xdr:spPr>
        <a:xfrm>
          <a:off x="349250" y="2025650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60</xdr:row>
      <xdr:rowOff>0</xdr:rowOff>
    </xdr:from>
    <xdr:to>
      <xdr:col>2</xdr:col>
      <xdr:colOff>127000</xdr:colOff>
      <xdr:row>61</xdr:row>
      <xdr:rowOff>63499</xdr:rowOff>
    </xdr:to>
    <xdr:sp macro="" textlink="">
      <xdr:nvSpPr>
        <xdr:cNvPr id="131" name="正方形/長方形 130">
          <a:extLst>
            <a:ext uri="{FF2B5EF4-FFF2-40B4-BE49-F238E27FC236}">
              <a16:creationId xmlns:a16="http://schemas.microsoft.com/office/drawing/2014/main" id="{00000000-0008-0000-0000-000083000000}"/>
            </a:ext>
          </a:extLst>
        </xdr:cNvPr>
        <xdr:cNvSpPr/>
      </xdr:nvSpPr>
      <xdr:spPr>
        <a:xfrm>
          <a:off x="349250" y="2111375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62</xdr:row>
      <xdr:rowOff>0</xdr:rowOff>
    </xdr:from>
    <xdr:to>
      <xdr:col>2</xdr:col>
      <xdr:colOff>127000</xdr:colOff>
      <xdr:row>63</xdr:row>
      <xdr:rowOff>63499</xdr:rowOff>
    </xdr:to>
    <xdr:sp macro="" textlink="">
      <xdr:nvSpPr>
        <xdr:cNvPr id="133" name="正方形/長方形 132">
          <a:extLst>
            <a:ext uri="{FF2B5EF4-FFF2-40B4-BE49-F238E27FC236}">
              <a16:creationId xmlns:a16="http://schemas.microsoft.com/office/drawing/2014/main" id="{00000000-0008-0000-0000-000085000000}"/>
            </a:ext>
          </a:extLst>
        </xdr:cNvPr>
        <xdr:cNvSpPr/>
      </xdr:nvSpPr>
      <xdr:spPr>
        <a:xfrm>
          <a:off x="349250" y="2197100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64</xdr:row>
      <xdr:rowOff>0</xdr:rowOff>
    </xdr:from>
    <xdr:to>
      <xdr:col>2</xdr:col>
      <xdr:colOff>127000</xdr:colOff>
      <xdr:row>65</xdr:row>
      <xdr:rowOff>63499</xdr:rowOff>
    </xdr:to>
    <xdr:sp macro="" textlink="">
      <xdr:nvSpPr>
        <xdr:cNvPr id="152" name="正方形/長方形 151">
          <a:extLst>
            <a:ext uri="{FF2B5EF4-FFF2-40B4-BE49-F238E27FC236}">
              <a16:creationId xmlns:a16="http://schemas.microsoft.com/office/drawing/2014/main" id="{00000000-0008-0000-0000-000098000000}"/>
            </a:ext>
          </a:extLst>
        </xdr:cNvPr>
        <xdr:cNvSpPr/>
      </xdr:nvSpPr>
      <xdr:spPr>
        <a:xfrm>
          <a:off x="349250" y="2282825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66</xdr:row>
      <xdr:rowOff>0</xdr:rowOff>
    </xdr:from>
    <xdr:to>
      <xdr:col>2</xdr:col>
      <xdr:colOff>127000</xdr:colOff>
      <xdr:row>67</xdr:row>
      <xdr:rowOff>63499</xdr:rowOff>
    </xdr:to>
    <xdr:sp macro="" textlink="">
      <xdr:nvSpPr>
        <xdr:cNvPr id="153" name="正方形/長方形 152">
          <a:extLst>
            <a:ext uri="{FF2B5EF4-FFF2-40B4-BE49-F238E27FC236}">
              <a16:creationId xmlns:a16="http://schemas.microsoft.com/office/drawing/2014/main" id="{00000000-0008-0000-0000-000099000000}"/>
            </a:ext>
          </a:extLst>
        </xdr:cNvPr>
        <xdr:cNvSpPr/>
      </xdr:nvSpPr>
      <xdr:spPr>
        <a:xfrm>
          <a:off x="349250" y="23685500"/>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75</xdr:row>
      <xdr:rowOff>0</xdr:rowOff>
    </xdr:from>
    <xdr:to>
      <xdr:col>2</xdr:col>
      <xdr:colOff>127000</xdr:colOff>
      <xdr:row>76</xdr:row>
      <xdr:rowOff>63500</xdr:rowOff>
    </xdr:to>
    <xdr:sp macro="" textlink="">
      <xdr:nvSpPr>
        <xdr:cNvPr id="154" name="正方形/長方形 153">
          <a:extLst>
            <a:ext uri="{FF2B5EF4-FFF2-40B4-BE49-F238E27FC236}">
              <a16:creationId xmlns:a16="http://schemas.microsoft.com/office/drawing/2014/main" id="{00000000-0008-0000-0000-00009A000000}"/>
            </a:ext>
          </a:extLst>
        </xdr:cNvPr>
        <xdr:cNvSpPr/>
      </xdr:nvSpPr>
      <xdr:spPr>
        <a:xfrm>
          <a:off x="349250" y="2608791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77</xdr:row>
      <xdr:rowOff>0</xdr:rowOff>
    </xdr:from>
    <xdr:to>
      <xdr:col>2</xdr:col>
      <xdr:colOff>127000</xdr:colOff>
      <xdr:row>78</xdr:row>
      <xdr:rowOff>63500</xdr:rowOff>
    </xdr:to>
    <xdr:sp macro="" textlink="">
      <xdr:nvSpPr>
        <xdr:cNvPr id="156" name="正方形/長方形 155">
          <a:extLst>
            <a:ext uri="{FF2B5EF4-FFF2-40B4-BE49-F238E27FC236}">
              <a16:creationId xmlns:a16="http://schemas.microsoft.com/office/drawing/2014/main" id="{00000000-0008-0000-0000-00009C000000}"/>
            </a:ext>
          </a:extLst>
        </xdr:cNvPr>
        <xdr:cNvSpPr/>
      </xdr:nvSpPr>
      <xdr:spPr>
        <a:xfrm>
          <a:off x="349250" y="2694516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79</xdr:row>
      <xdr:rowOff>0</xdr:rowOff>
    </xdr:from>
    <xdr:to>
      <xdr:col>2</xdr:col>
      <xdr:colOff>127000</xdr:colOff>
      <xdr:row>80</xdr:row>
      <xdr:rowOff>63500</xdr:rowOff>
    </xdr:to>
    <xdr:sp macro="" textlink="">
      <xdr:nvSpPr>
        <xdr:cNvPr id="157" name="正方形/長方形 156">
          <a:extLst>
            <a:ext uri="{FF2B5EF4-FFF2-40B4-BE49-F238E27FC236}">
              <a16:creationId xmlns:a16="http://schemas.microsoft.com/office/drawing/2014/main" id="{00000000-0008-0000-0000-00009D000000}"/>
            </a:ext>
          </a:extLst>
        </xdr:cNvPr>
        <xdr:cNvSpPr/>
      </xdr:nvSpPr>
      <xdr:spPr>
        <a:xfrm>
          <a:off x="349250" y="2780241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81</xdr:row>
      <xdr:rowOff>0</xdr:rowOff>
    </xdr:from>
    <xdr:to>
      <xdr:col>2</xdr:col>
      <xdr:colOff>127000</xdr:colOff>
      <xdr:row>82</xdr:row>
      <xdr:rowOff>63500</xdr:rowOff>
    </xdr:to>
    <xdr:sp macro="" textlink="">
      <xdr:nvSpPr>
        <xdr:cNvPr id="158" name="正方形/長方形 157">
          <a:extLst>
            <a:ext uri="{FF2B5EF4-FFF2-40B4-BE49-F238E27FC236}">
              <a16:creationId xmlns:a16="http://schemas.microsoft.com/office/drawing/2014/main" id="{00000000-0008-0000-0000-00009E000000}"/>
            </a:ext>
          </a:extLst>
        </xdr:cNvPr>
        <xdr:cNvSpPr/>
      </xdr:nvSpPr>
      <xdr:spPr>
        <a:xfrm>
          <a:off x="349250" y="2865966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83</xdr:row>
      <xdr:rowOff>0</xdr:rowOff>
    </xdr:from>
    <xdr:to>
      <xdr:col>2</xdr:col>
      <xdr:colOff>127000</xdr:colOff>
      <xdr:row>84</xdr:row>
      <xdr:rowOff>63500</xdr:rowOff>
    </xdr:to>
    <xdr:sp macro="" textlink="">
      <xdr:nvSpPr>
        <xdr:cNvPr id="159" name="正方形/長方形 158">
          <a:extLst>
            <a:ext uri="{FF2B5EF4-FFF2-40B4-BE49-F238E27FC236}">
              <a16:creationId xmlns:a16="http://schemas.microsoft.com/office/drawing/2014/main" id="{00000000-0008-0000-0000-00009F000000}"/>
            </a:ext>
          </a:extLst>
        </xdr:cNvPr>
        <xdr:cNvSpPr/>
      </xdr:nvSpPr>
      <xdr:spPr>
        <a:xfrm>
          <a:off x="349250" y="2951691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85</xdr:row>
      <xdr:rowOff>0</xdr:rowOff>
    </xdr:from>
    <xdr:to>
      <xdr:col>2</xdr:col>
      <xdr:colOff>127000</xdr:colOff>
      <xdr:row>86</xdr:row>
      <xdr:rowOff>63500</xdr:rowOff>
    </xdr:to>
    <xdr:sp macro="" textlink="">
      <xdr:nvSpPr>
        <xdr:cNvPr id="160" name="正方形/長方形 159">
          <a:extLst>
            <a:ext uri="{FF2B5EF4-FFF2-40B4-BE49-F238E27FC236}">
              <a16:creationId xmlns:a16="http://schemas.microsoft.com/office/drawing/2014/main" id="{00000000-0008-0000-0000-0000A0000000}"/>
            </a:ext>
          </a:extLst>
        </xdr:cNvPr>
        <xdr:cNvSpPr/>
      </xdr:nvSpPr>
      <xdr:spPr>
        <a:xfrm>
          <a:off x="349250" y="3037416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87</xdr:row>
      <xdr:rowOff>0</xdr:rowOff>
    </xdr:from>
    <xdr:to>
      <xdr:col>2</xdr:col>
      <xdr:colOff>127000</xdr:colOff>
      <xdr:row>88</xdr:row>
      <xdr:rowOff>63500</xdr:rowOff>
    </xdr:to>
    <xdr:sp macro="" textlink="">
      <xdr:nvSpPr>
        <xdr:cNvPr id="161" name="正方形/長方形 160">
          <a:extLst>
            <a:ext uri="{FF2B5EF4-FFF2-40B4-BE49-F238E27FC236}">
              <a16:creationId xmlns:a16="http://schemas.microsoft.com/office/drawing/2014/main" id="{00000000-0008-0000-0000-0000A1000000}"/>
            </a:ext>
          </a:extLst>
        </xdr:cNvPr>
        <xdr:cNvSpPr/>
      </xdr:nvSpPr>
      <xdr:spPr>
        <a:xfrm>
          <a:off x="349250" y="3123141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89</xdr:row>
      <xdr:rowOff>0</xdr:rowOff>
    </xdr:from>
    <xdr:to>
      <xdr:col>2</xdr:col>
      <xdr:colOff>127000</xdr:colOff>
      <xdr:row>90</xdr:row>
      <xdr:rowOff>63500</xdr:rowOff>
    </xdr:to>
    <xdr:sp macro="" textlink="">
      <xdr:nvSpPr>
        <xdr:cNvPr id="173" name="正方形/長方形 172">
          <a:extLst>
            <a:ext uri="{FF2B5EF4-FFF2-40B4-BE49-F238E27FC236}">
              <a16:creationId xmlns:a16="http://schemas.microsoft.com/office/drawing/2014/main" id="{00000000-0008-0000-0000-0000AD000000}"/>
            </a:ext>
          </a:extLst>
        </xdr:cNvPr>
        <xdr:cNvSpPr/>
      </xdr:nvSpPr>
      <xdr:spPr>
        <a:xfrm>
          <a:off x="349250" y="32088667"/>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98</xdr:row>
      <xdr:rowOff>0</xdr:rowOff>
    </xdr:from>
    <xdr:to>
      <xdr:col>2</xdr:col>
      <xdr:colOff>127000</xdr:colOff>
      <xdr:row>99</xdr:row>
      <xdr:rowOff>63499</xdr:rowOff>
    </xdr:to>
    <xdr:sp macro="" textlink="">
      <xdr:nvSpPr>
        <xdr:cNvPr id="174" name="正方形/長方形 173">
          <a:extLst>
            <a:ext uri="{FF2B5EF4-FFF2-40B4-BE49-F238E27FC236}">
              <a16:creationId xmlns:a16="http://schemas.microsoft.com/office/drawing/2014/main" id="{00000000-0008-0000-0000-0000AE000000}"/>
            </a:ext>
          </a:extLst>
        </xdr:cNvPr>
        <xdr:cNvSpPr/>
      </xdr:nvSpPr>
      <xdr:spPr>
        <a:xfrm>
          <a:off x="349250" y="3449108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100</xdr:row>
      <xdr:rowOff>0</xdr:rowOff>
    </xdr:from>
    <xdr:to>
      <xdr:col>2</xdr:col>
      <xdr:colOff>127000</xdr:colOff>
      <xdr:row>101</xdr:row>
      <xdr:rowOff>63499</xdr:rowOff>
    </xdr:to>
    <xdr:sp macro="" textlink="">
      <xdr:nvSpPr>
        <xdr:cNvPr id="175" name="正方形/長方形 174">
          <a:extLst>
            <a:ext uri="{FF2B5EF4-FFF2-40B4-BE49-F238E27FC236}">
              <a16:creationId xmlns:a16="http://schemas.microsoft.com/office/drawing/2014/main" id="{00000000-0008-0000-0000-0000AF000000}"/>
            </a:ext>
          </a:extLst>
        </xdr:cNvPr>
        <xdr:cNvSpPr/>
      </xdr:nvSpPr>
      <xdr:spPr>
        <a:xfrm>
          <a:off x="349250" y="3534833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102</xdr:row>
      <xdr:rowOff>0</xdr:rowOff>
    </xdr:from>
    <xdr:to>
      <xdr:col>2</xdr:col>
      <xdr:colOff>127000</xdr:colOff>
      <xdr:row>103</xdr:row>
      <xdr:rowOff>63499</xdr:rowOff>
    </xdr:to>
    <xdr:sp macro="" textlink="">
      <xdr:nvSpPr>
        <xdr:cNvPr id="176" name="正方形/長方形 175">
          <a:extLst>
            <a:ext uri="{FF2B5EF4-FFF2-40B4-BE49-F238E27FC236}">
              <a16:creationId xmlns:a16="http://schemas.microsoft.com/office/drawing/2014/main" id="{00000000-0008-0000-0000-0000B0000000}"/>
            </a:ext>
          </a:extLst>
        </xdr:cNvPr>
        <xdr:cNvSpPr/>
      </xdr:nvSpPr>
      <xdr:spPr>
        <a:xfrm>
          <a:off x="349250" y="3620558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104</xdr:row>
      <xdr:rowOff>0</xdr:rowOff>
    </xdr:from>
    <xdr:to>
      <xdr:col>2</xdr:col>
      <xdr:colOff>127000</xdr:colOff>
      <xdr:row>105</xdr:row>
      <xdr:rowOff>63499</xdr:rowOff>
    </xdr:to>
    <xdr:sp macro="" textlink="">
      <xdr:nvSpPr>
        <xdr:cNvPr id="177" name="正方形/長方形 176">
          <a:extLst>
            <a:ext uri="{FF2B5EF4-FFF2-40B4-BE49-F238E27FC236}">
              <a16:creationId xmlns:a16="http://schemas.microsoft.com/office/drawing/2014/main" id="{00000000-0008-0000-0000-0000B1000000}"/>
            </a:ext>
          </a:extLst>
        </xdr:cNvPr>
        <xdr:cNvSpPr/>
      </xdr:nvSpPr>
      <xdr:spPr>
        <a:xfrm>
          <a:off x="349250" y="3706283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106</xdr:row>
      <xdr:rowOff>0</xdr:rowOff>
    </xdr:from>
    <xdr:to>
      <xdr:col>2</xdr:col>
      <xdr:colOff>127000</xdr:colOff>
      <xdr:row>107</xdr:row>
      <xdr:rowOff>63499</xdr:rowOff>
    </xdr:to>
    <xdr:sp macro="" textlink="">
      <xdr:nvSpPr>
        <xdr:cNvPr id="178" name="正方形/長方形 177">
          <a:extLst>
            <a:ext uri="{FF2B5EF4-FFF2-40B4-BE49-F238E27FC236}">
              <a16:creationId xmlns:a16="http://schemas.microsoft.com/office/drawing/2014/main" id="{00000000-0008-0000-0000-0000B2000000}"/>
            </a:ext>
          </a:extLst>
        </xdr:cNvPr>
        <xdr:cNvSpPr/>
      </xdr:nvSpPr>
      <xdr:spPr>
        <a:xfrm>
          <a:off x="349250" y="3792008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108</xdr:row>
      <xdr:rowOff>0</xdr:rowOff>
    </xdr:from>
    <xdr:to>
      <xdr:col>2</xdr:col>
      <xdr:colOff>127000</xdr:colOff>
      <xdr:row>109</xdr:row>
      <xdr:rowOff>63499</xdr:rowOff>
    </xdr:to>
    <xdr:sp macro="" textlink="">
      <xdr:nvSpPr>
        <xdr:cNvPr id="179" name="正方形/長方形 178">
          <a:extLst>
            <a:ext uri="{FF2B5EF4-FFF2-40B4-BE49-F238E27FC236}">
              <a16:creationId xmlns:a16="http://schemas.microsoft.com/office/drawing/2014/main" id="{00000000-0008-0000-0000-0000B3000000}"/>
            </a:ext>
          </a:extLst>
        </xdr:cNvPr>
        <xdr:cNvSpPr/>
      </xdr:nvSpPr>
      <xdr:spPr>
        <a:xfrm>
          <a:off x="349250" y="3877733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110</xdr:row>
      <xdr:rowOff>0</xdr:rowOff>
    </xdr:from>
    <xdr:to>
      <xdr:col>2</xdr:col>
      <xdr:colOff>127000</xdr:colOff>
      <xdr:row>111</xdr:row>
      <xdr:rowOff>63499</xdr:rowOff>
    </xdr:to>
    <xdr:sp macro="" textlink="">
      <xdr:nvSpPr>
        <xdr:cNvPr id="180" name="正方形/長方形 179">
          <a:extLst>
            <a:ext uri="{FF2B5EF4-FFF2-40B4-BE49-F238E27FC236}">
              <a16:creationId xmlns:a16="http://schemas.microsoft.com/office/drawing/2014/main" id="{00000000-0008-0000-0000-0000B4000000}"/>
            </a:ext>
          </a:extLst>
        </xdr:cNvPr>
        <xdr:cNvSpPr/>
      </xdr:nvSpPr>
      <xdr:spPr>
        <a:xfrm>
          <a:off x="349250" y="3963458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112</xdr:row>
      <xdr:rowOff>0</xdr:rowOff>
    </xdr:from>
    <xdr:to>
      <xdr:col>2</xdr:col>
      <xdr:colOff>127000</xdr:colOff>
      <xdr:row>113</xdr:row>
      <xdr:rowOff>63499</xdr:rowOff>
    </xdr:to>
    <xdr:sp macro="" textlink="">
      <xdr:nvSpPr>
        <xdr:cNvPr id="181" name="正方形/長方形 180">
          <a:extLst>
            <a:ext uri="{FF2B5EF4-FFF2-40B4-BE49-F238E27FC236}">
              <a16:creationId xmlns:a16="http://schemas.microsoft.com/office/drawing/2014/main" id="{00000000-0008-0000-0000-0000B5000000}"/>
            </a:ext>
          </a:extLst>
        </xdr:cNvPr>
        <xdr:cNvSpPr/>
      </xdr:nvSpPr>
      <xdr:spPr>
        <a:xfrm>
          <a:off x="349250" y="40491833"/>
          <a:ext cx="814917" cy="306916"/>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1079651</xdr:colOff>
      <xdr:row>11</xdr:row>
      <xdr:rowOff>338061</xdr:rowOff>
    </xdr:from>
    <xdr:to>
      <xdr:col>3</xdr:col>
      <xdr:colOff>20260</xdr:colOff>
      <xdr:row>12</xdr:row>
      <xdr:rowOff>14211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2117876" y="3367011"/>
          <a:ext cx="293159" cy="257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1079652</xdr:colOff>
      <xdr:row>19</xdr:row>
      <xdr:rowOff>349249</xdr:rowOff>
    </xdr:from>
    <xdr:to>
      <xdr:col>2</xdr:col>
      <xdr:colOff>1344084</xdr:colOff>
      <xdr:row>20</xdr:row>
      <xdr:rowOff>0</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2117877" y="6692899"/>
          <a:ext cx="264432"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5</xdr:row>
      <xdr:rowOff>336551</xdr:rowOff>
    </xdr:from>
    <xdr:to>
      <xdr:col>3</xdr:col>
      <xdr:colOff>12700</xdr:colOff>
      <xdr:row>6</xdr:row>
      <xdr:rowOff>10585</xdr:rowOff>
    </xdr:to>
    <xdr:sp macro="" textlink="">
      <xdr:nvSpPr>
        <xdr:cNvPr id="4" name="正方形/長方形 3">
          <a:extLst>
            <a:ext uri="{FF2B5EF4-FFF2-40B4-BE49-F238E27FC236}">
              <a16:creationId xmlns:a16="http://schemas.microsoft.com/office/drawing/2014/main" id="{00000000-0008-0000-0100-000006000000}"/>
            </a:ext>
          </a:extLst>
        </xdr:cNvPr>
        <xdr:cNvSpPr/>
      </xdr:nvSpPr>
      <xdr:spPr>
        <a:xfrm>
          <a:off x="2110317" y="1260476"/>
          <a:ext cx="293158" cy="2645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13</xdr:row>
      <xdr:rowOff>338061</xdr:rowOff>
    </xdr:from>
    <xdr:to>
      <xdr:col>3</xdr:col>
      <xdr:colOff>30843</xdr:colOff>
      <xdr:row>14</xdr:row>
      <xdr:rowOff>14211</xdr:rowOff>
    </xdr:to>
    <xdr:sp macro="" textlink="">
      <xdr:nvSpPr>
        <xdr:cNvPr id="5" name="正方形/長方形 4">
          <a:extLst>
            <a:ext uri="{FF2B5EF4-FFF2-40B4-BE49-F238E27FC236}">
              <a16:creationId xmlns:a16="http://schemas.microsoft.com/office/drawing/2014/main" id="{00000000-0008-0000-0100-000007000000}"/>
            </a:ext>
          </a:extLst>
        </xdr:cNvPr>
        <xdr:cNvSpPr/>
      </xdr:nvSpPr>
      <xdr:spPr>
        <a:xfrm>
          <a:off x="2128459" y="4195686"/>
          <a:ext cx="293159" cy="257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15</xdr:row>
      <xdr:rowOff>328083</xdr:rowOff>
    </xdr:from>
    <xdr:to>
      <xdr:col>2</xdr:col>
      <xdr:colOff>1344083</xdr:colOff>
      <xdr:row>16</xdr:row>
      <xdr:rowOff>14211</xdr:rowOff>
    </xdr:to>
    <xdr:sp macro="" textlink="">
      <xdr:nvSpPr>
        <xdr:cNvPr id="6" name="正方形/長方形 5">
          <a:extLst>
            <a:ext uri="{FF2B5EF4-FFF2-40B4-BE49-F238E27FC236}">
              <a16:creationId xmlns:a16="http://schemas.microsoft.com/office/drawing/2014/main" id="{00000000-0008-0000-0100-000008000000}"/>
            </a:ext>
          </a:extLst>
        </xdr:cNvPr>
        <xdr:cNvSpPr/>
      </xdr:nvSpPr>
      <xdr:spPr>
        <a:xfrm>
          <a:off x="2128459" y="5014383"/>
          <a:ext cx="253849" cy="26715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1090235</xdr:colOff>
      <xdr:row>17</xdr:row>
      <xdr:rowOff>359834</xdr:rowOff>
    </xdr:from>
    <xdr:to>
      <xdr:col>3</xdr:col>
      <xdr:colOff>0</xdr:colOff>
      <xdr:row>18</xdr:row>
      <xdr:rowOff>21168</xdr:rowOff>
    </xdr:to>
    <xdr:sp macro="" textlink="">
      <xdr:nvSpPr>
        <xdr:cNvPr id="7" name="正方形/長方形 6">
          <a:extLst>
            <a:ext uri="{FF2B5EF4-FFF2-40B4-BE49-F238E27FC236}">
              <a16:creationId xmlns:a16="http://schemas.microsoft.com/office/drawing/2014/main" id="{00000000-0008-0000-0100-000009000000}"/>
            </a:ext>
          </a:extLst>
        </xdr:cNvPr>
        <xdr:cNvSpPr/>
      </xdr:nvSpPr>
      <xdr:spPr>
        <a:xfrm>
          <a:off x="2128460" y="5874809"/>
          <a:ext cx="262315" cy="2423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1084037</xdr:colOff>
      <xdr:row>9</xdr:row>
      <xdr:rowOff>359833</xdr:rowOff>
    </xdr:from>
    <xdr:to>
      <xdr:col>3</xdr:col>
      <xdr:colOff>10584</xdr:colOff>
      <xdr:row>10</xdr:row>
      <xdr:rowOff>52916</xdr:rowOff>
    </xdr:to>
    <xdr:sp macro="" textlink="">
      <xdr:nvSpPr>
        <xdr:cNvPr id="8" name="正方形/長方形 7">
          <a:extLst>
            <a:ext uri="{FF2B5EF4-FFF2-40B4-BE49-F238E27FC236}">
              <a16:creationId xmlns:a16="http://schemas.microsoft.com/office/drawing/2014/main" id="{00000000-0008-0000-0100-00000C000000}"/>
            </a:ext>
          </a:extLst>
        </xdr:cNvPr>
        <xdr:cNvSpPr/>
      </xdr:nvSpPr>
      <xdr:spPr>
        <a:xfrm>
          <a:off x="2122262" y="2560108"/>
          <a:ext cx="279097" cy="27410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1005568</xdr:colOff>
      <xdr:row>53</xdr:row>
      <xdr:rowOff>168728</xdr:rowOff>
    </xdr:from>
    <xdr:to>
      <xdr:col>2</xdr:col>
      <xdr:colOff>1300843</xdr:colOff>
      <xdr:row>53</xdr:row>
      <xdr:rowOff>416378</xdr:rowOff>
    </xdr:to>
    <xdr:sp macro="" textlink="">
      <xdr:nvSpPr>
        <xdr:cNvPr id="9" name="正方形/長方形 8">
          <a:extLst>
            <a:ext uri="{FF2B5EF4-FFF2-40B4-BE49-F238E27FC236}">
              <a16:creationId xmlns:a16="http://schemas.microsoft.com/office/drawing/2014/main" id="{00000000-0008-0000-0100-000019000000}"/>
            </a:ext>
          </a:extLst>
        </xdr:cNvPr>
        <xdr:cNvSpPr/>
      </xdr:nvSpPr>
      <xdr:spPr>
        <a:xfrm>
          <a:off x="2043793" y="18104303"/>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1005568</xdr:colOff>
      <xdr:row>82</xdr:row>
      <xdr:rowOff>168728</xdr:rowOff>
    </xdr:from>
    <xdr:to>
      <xdr:col>2</xdr:col>
      <xdr:colOff>1300843</xdr:colOff>
      <xdr:row>82</xdr:row>
      <xdr:rowOff>416378</xdr:rowOff>
    </xdr:to>
    <xdr:sp macro="" textlink="">
      <xdr:nvSpPr>
        <xdr:cNvPr id="10" name="正方形/長方形 9">
          <a:extLst>
            <a:ext uri="{FF2B5EF4-FFF2-40B4-BE49-F238E27FC236}">
              <a16:creationId xmlns:a16="http://schemas.microsoft.com/office/drawing/2014/main" id="{00000000-0008-0000-0100-000026000000}"/>
            </a:ext>
          </a:extLst>
        </xdr:cNvPr>
        <xdr:cNvSpPr/>
      </xdr:nvSpPr>
      <xdr:spPr>
        <a:xfrm>
          <a:off x="2043793" y="29077103"/>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1090236</xdr:colOff>
      <xdr:row>21</xdr:row>
      <xdr:rowOff>359832</xdr:rowOff>
    </xdr:from>
    <xdr:to>
      <xdr:col>2</xdr:col>
      <xdr:colOff>1333500</xdr:colOff>
      <xdr:row>22</xdr:row>
      <xdr:rowOff>42332</xdr:rowOff>
    </xdr:to>
    <xdr:sp macro="" textlink="">
      <xdr:nvSpPr>
        <xdr:cNvPr id="11" name="正方形/長方形 10">
          <a:extLst>
            <a:ext uri="{FF2B5EF4-FFF2-40B4-BE49-F238E27FC236}">
              <a16:creationId xmlns:a16="http://schemas.microsoft.com/office/drawing/2014/main" id="{00000000-0008-0000-0100-000003000000}"/>
            </a:ext>
          </a:extLst>
        </xdr:cNvPr>
        <xdr:cNvSpPr/>
      </xdr:nvSpPr>
      <xdr:spPr>
        <a:xfrm>
          <a:off x="2128461" y="7522632"/>
          <a:ext cx="243264" cy="263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1079651</xdr:colOff>
      <xdr:row>32</xdr:row>
      <xdr:rowOff>338061</xdr:rowOff>
    </xdr:from>
    <xdr:to>
      <xdr:col>3</xdr:col>
      <xdr:colOff>20260</xdr:colOff>
      <xdr:row>33</xdr:row>
      <xdr:rowOff>14211</xdr:rowOff>
    </xdr:to>
    <xdr:sp macro="" textlink="">
      <xdr:nvSpPr>
        <xdr:cNvPr id="12" name="正方形/長方形 11">
          <a:extLst>
            <a:ext uri="{FF2B5EF4-FFF2-40B4-BE49-F238E27FC236}">
              <a16:creationId xmlns:a16="http://schemas.microsoft.com/office/drawing/2014/main" id="{00000000-0008-0000-0100-000002000000}"/>
            </a:ext>
          </a:extLst>
        </xdr:cNvPr>
        <xdr:cNvSpPr/>
      </xdr:nvSpPr>
      <xdr:spPr>
        <a:xfrm>
          <a:off x="2117876" y="10729836"/>
          <a:ext cx="293159" cy="285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1111402</xdr:colOff>
      <xdr:row>44</xdr:row>
      <xdr:rowOff>317500</xdr:rowOff>
    </xdr:from>
    <xdr:to>
      <xdr:col>3</xdr:col>
      <xdr:colOff>21168</xdr:colOff>
      <xdr:row>44</xdr:row>
      <xdr:rowOff>539751</xdr:rowOff>
    </xdr:to>
    <xdr:sp macro="" textlink="">
      <xdr:nvSpPr>
        <xdr:cNvPr id="13" name="正方形/長方形 12">
          <a:extLst>
            <a:ext uri="{FF2B5EF4-FFF2-40B4-BE49-F238E27FC236}">
              <a16:creationId xmlns:a16="http://schemas.microsoft.com/office/drawing/2014/main" id="{00000000-0008-0000-0100-000003000000}"/>
            </a:ext>
          </a:extLst>
        </xdr:cNvPr>
        <xdr:cNvSpPr/>
      </xdr:nvSpPr>
      <xdr:spPr>
        <a:xfrm>
          <a:off x="2149627" y="15852775"/>
          <a:ext cx="262316"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34</xdr:row>
      <xdr:rowOff>338061</xdr:rowOff>
    </xdr:from>
    <xdr:to>
      <xdr:col>3</xdr:col>
      <xdr:colOff>30843</xdr:colOff>
      <xdr:row>35</xdr:row>
      <xdr:rowOff>14211</xdr:rowOff>
    </xdr:to>
    <xdr:sp macro="" textlink="">
      <xdr:nvSpPr>
        <xdr:cNvPr id="14" name="正方形/長方形 13">
          <a:extLst>
            <a:ext uri="{FF2B5EF4-FFF2-40B4-BE49-F238E27FC236}">
              <a16:creationId xmlns:a16="http://schemas.microsoft.com/office/drawing/2014/main" id="{00000000-0008-0000-0100-000007000000}"/>
            </a:ext>
          </a:extLst>
        </xdr:cNvPr>
        <xdr:cNvSpPr/>
      </xdr:nvSpPr>
      <xdr:spPr>
        <a:xfrm>
          <a:off x="2128459" y="11587086"/>
          <a:ext cx="293159" cy="285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36</xdr:row>
      <xdr:rowOff>328083</xdr:rowOff>
    </xdr:from>
    <xdr:to>
      <xdr:col>2</xdr:col>
      <xdr:colOff>1344083</xdr:colOff>
      <xdr:row>37</xdr:row>
      <xdr:rowOff>14211</xdr:rowOff>
    </xdr:to>
    <xdr:sp macro="" textlink="">
      <xdr:nvSpPr>
        <xdr:cNvPr id="15" name="正方形/長方形 14">
          <a:extLst>
            <a:ext uri="{FF2B5EF4-FFF2-40B4-BE49-F238E27FC236}">
              <a16:creationId xmlns:a16="http://schemas.microsoft.com/office/drawing/2014/main" id="{00000000-0008-0000-0100-000008000000}"/>
            </a:ext>
          </a:extLst>
        </xdr:cNvPr>
        <xdr:cNvSpPr/>
      </xdr:nvSpPr>
      <xdr:spPr>
        <a:xfrm>
          <a:off x="2128459" y="12434358"/>
          <a:ext cx="253849" cy="29572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1090235</xdr:colOff>
      <xdr:row>38</xdr:row>
      <xdr:rowOff>359834</xdr:rowOff>
    </xdr:from>
    <xdr:to>
      <xdr:col>3</xdr:col>
      <xdr:colOff>0</xdr:colOff>
      <xdr:row>39</xdr:row>
      <xdr:rowOff>21168</xdr:rowOff>
    </xdr:to>
    <xdr:sp macro="" textlink="">
      <xdr:nvSpPr>
        <xdr:cNvPr id="16" name="正方形/長方形 15">
          <a:extLst>
            <a:ext uri="{FF2B5EF4-FFF2-40B4-BE49-F238E27FC236}">
              <a16:creationId xmlns:a16="http://schemas.microsoft.com/office/drawing/2014/main" id="{00000000-0008-0000-0100-000009000000}"/>
            </a:ext>
          </a:extLst>
        </xdr:cNvPr>
        <xdr:cNvSpPr/>
      </xdr:nvSpPr>
      <xdr:spPr>
        <a:xfrm>
          <a:off x="2128460" y="13323359"/>
          <a:ext cx="262315" cy="2709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1084037</xdr:colOff>
      <xdr:row>30</xdr:row>
      <xdr:rowOff>359833</xdr:rowOff>
    </xdr:from>
    <xdr:to>
      <xdr:col>3</xdr:col>
      <xdr:colOff>10584</xdr:colOff>
      <xdr:row>31</xdr:row>
      <xdr:rowOff>52916</xdr:rowOff>
    </xdr:to>
    <xdr:sp macro="" textlink="">
      <xdr:nvSpPr>
        <xdr:cNvPr id="17" name="正方形/長方形 16">
          <a:extLst>
            <a:ext uri="{FF2B5EF4-FFF2-40B4-BE49-F238E27FC236}">
              <a16:creationId xmlns:a16="http://schemas.microsoft.com/office/drawing/2014/main" id="{00000000-0008-0000-0100-00000C000000}"/>
            </a:ext>
          </a:extLst>
        </xdr:cNvPr>
        <xdr:cNvSpPr/>
      </xdr:nvSpPr>
      <xdr:spPr>
        <a:xfrm>
          <a:off x="2122262" y="9894358"/>
          <a:ext cx="279097" cy="3026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42</xdr:row>
      <xdr:rowOff>359832</xdr:rowOff>
    </xdr:from>
    <xdr:to>
      <xdr:col>2</xdr:col>
      <xdr:colOff>1333500</xdr:colOff>
      <xdr:row>45</xdr:row>
      <xdr:rowOff>42332</xdr:rowOff>
    </xdr:to>
    <xdr:sp macro="" textlink="">
      <xdr:nvSpPr>
        <xdr:cNvPr id="18" name="正方形/長方形 17">
          <a:extLst>
            <a:ext uri="{FF2B5EF4-FFF2-40B4-BE49-F238E27FC236}">
              <a16:creationId xmlns:a16="http://schemas.microsoft.com/office/drawing/2014/main" id="{00000000-0008-0000-0100-000003000000}"/>
            </a:ext>
          </a:extLst>
        </xdr:cNvPr>
        <xdr:cNvSpPr/>
      </xdr:nvSpPr>
      <xdr:spPr>
        <a:xfrm>
          <a:off x="2128461" y="15037857"/>
          <a:ext cx="243264" cy="1149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40</xdr:row>
      <xdr:rowOff>359832</xdr:rowOff>
    </xdr:from>
    <xdr:to>
      <xdr:col>2</xdr:col>
      <xdr:colOff>1333500</xdr:colOff>
      <xdr:row>41</xdr:row>
      <xdr:rowOff>10583</xdr:rowOff>
    </xdr:to>
    <xdr:sp macro="" textlink="">
      <xdr:nvSpPr>
        <xdr:cNvPr id="19" name="正方形/長方形 18">
          <a:extLst>
            <a:ext uri="{FF2B5EF4-FFF2-40B4-BE49-F238E27FC236}">
              <a16:creationId xmlns:a16="http://schemas.microsoft.com/office/drawing/2014/main" id="{00000000-0008-0000-0100-000003000000}"/>
            </a:ext>
          </a:extLst>
        </xdr:cNvPr>
        <xdr:cNvSpPr/>
      </xdr:nvSpPr>
      <xdr:spPr>
        <a:xfrm>
          <a:off x="2128461" y="14180607"/>
          <a:ext cx="243264" cy="2603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1079651</xdr:colOff>
      <xdr:row>55</xdr:row>
      <xdr:rowOff>338061</xdr:rowOff>
    </xdr:from>
    <xdr:to>
      <xdr:col>3</xdr:col>
      <xdr:colOff>20260</xdr:colOff>
      <xdr:row>56</xdr:row>
      <xdr:rowOff>14211</xdr:rowOff>
    </xdr:to>
    <xdr:sp macro="" textlink="">
      <xdr:nvSpPr>
        <xdr:cNvPr id="20" name="正方形/長方形 19">
          <a:extLst>
            <a:ext uri="{FF2B5EF4-FFF2-40B4-BE49-F238E27FC236}">
              <a16:creationId xmlns:a16="http://schemas.microsoft.com/office/drawing/2014/main" id="{00000000-0008-0000-0100-000002000000}"/>
            </a:ext>
          </a:extLst>
        </xdr:cNvPr>
        <xdr:cNvSpPr/>
      </xdr:nvSpPr>
      <xdr:spPr>
        <a:xfrm>
          <a:off x="2117876" y="19130886"/>
          <a:ext cx="293159" cy="285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1111402</xdr:colOff>
      <xdr:row>67</xdr:row>
      <xdr:rowOff>317500</xdr:rowOff>
    </xdr:from>
    <xdr:to>
      <xdr:col>3</xdr:col>
      <xdr:colOff>21168</xdr:colOff>
      <xdr:row>67</xdr:row>
      <xdr:rowOff>539751</xdr:rowOff>
    </xdr:to>
    <xdr:sp macro="" textlink="">
      <xdr:nvSpPr>
        <xdr:cNvPr id="21" name="正方形/長方形 20">
          <a:extLst>
            <a:ext uri="{FF2B5EF4-FFF2-40B4-BE49-F238E27FC236}">
              <a16:creationId xmlns:a16="http://schemas.microsoft.com/office/drawing/2014/main" id="{00000000-0008-0000-0100-000003000000}"/>
            </a:ext>
          </a:extLst>
        </xdr:cNvPr>
        <xdr:cNvSpPr/>
      </xdr:nvSpPr>
      <xdr:spPr>
        <a:xfrm>
          <a:off x="2149627" y="24253825"/>
          <a:ext cx="262316"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57</xdr:row>
      <xdr:rowOff>338061</xdr:rowOff>
    </xdr:from>
    <xdr:to>
      <xdr:col>3</xdr:col>
      <xdr:colOff>30843</xdr:colOff>
      <xdr:row>58</xdr:row>
      <xdr:rowOff>14211</xdr:rowOff>
    </xdr:to>
    <xdr:sp macro="" textlink="">
      <xdr:nvSpPr>
        <xdr:cNvPr id="22" name="正方形/長方形 21">
          <a:extLst>
            <a:ext uri="{FF2B5EF4-FFF2-40B4-BE49-F238E27FC236}">
              <a16:creationId xmlns:a16="http://schemas.microsoft.com/office/drawing/2014/main" id="{00000000-0008-0000-0100-000007000000}"/>
            </a:ext>
          </a:extLst>
        </xdr:cNvPr>
        <xdr:cNvSpPr/>
      </xdr:nvSpPr>
      <xdr:spPr>
        <a:xfrm>
          <a:off x="2128459" y="19988136"/>
          <a:ext cx="293159" cy="285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59</xdr:row>
      <xdr:rowOff>328083</xdr:rowOff>
    </xdr:from>
    <xdr:to>
      <xdr:col>2</xdr:col>
      <xdr:colOff>1344083</xdr:colOff>
      <xdr:row>60</xdr:row>
      <xdr:rowOff>14211</xdr:rowOff>
    </xdr:to>
    <xdr:sp macro="" textlink="">
      <xdr:nvSpPr>
        <xdr:cNvPr id="23" name="正方形/長方形 22">
          <a:extLst>
            <a:ext uri="{FF2B5EF4-FFF2-40B4-BE49-F238E27FC236}">
              <a16:creationId xmlns:a16="http://schemas.microsoft.com/office/drawing/2014/main" id="{00000000-0008-0000-0100-000008000000}"/>
            </a:ext>
          </a:extLst>
        </xdr:cNvPr>
        <xdr:cNvSpPr/>
      </xdr:nvSpPr>
      <xdr:spPr>
        <a:xfrm>
          <a:off x="2128459" y="20835408"/>
          <a:ext cx="253849" cy="29572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1090235</xdr:colOff>
      <xdr:row>61</xdr:row>
      <xdr:rowOff>359834</xdr:rowOff>
    </xdr:from>
    <xdr:to>
      <xdr:col>3</xdr:col>
      <xdr:colOff>0</xdr:colOff>
      <xdr:row>62</xdr:row>
      <xdr:rowOff>21168</xdr:rowOff>
    </xdr:to>
    <xdr:sp macro="" textlink="">
      <xdr:nvSpPr>
        <xdr:cNvPr id="24" name="正方形/長方形 23">
          <a:extLst>
            <a:ext uri="{FF2B5EF4-FFF2-40B4-BE49-F238E27FC236}">
              <a16:creationId xmlns:a16="http://schemas.microsoft.com/office/drawing/2014/main" id="{00000000-0008-0000-0100-000009000000}"/>
            </a:ext>
          </a:extLst>
        </xdr:cNvPr>
        <xdr:cNvSpPr/>
      </xdr:nvSpPr>
      <xdr:spPr>
        <a:xfrm>
          <a:off x="2128460" y="21724409"/>
          <a:ext cx="262315" cy="2709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1084037</xdr:colOff>
      <xdr:row>53</xdr:row>
      <xdr:rowOff>359833</xdr:rowOff>
    </xdr:from>
    <xdr:to>
      <xdr:col>3</xdr:col>
      <xdr:colOff>10584</xdr:colOff>
      <xdr:row>54</xdr:row>
      <xdr:rowOff>52916</xdr:rowOff>
    </xdr:to>
    <xdr:sp macro="" textlink="">
      <xdr:nvSpPr>
        <xdr:cNvPr id="25" name="正方形/長方形 24">
          <a:extLst>
            <a:ext uri="{FF2B5EF4-FFF2-40B4-BE49-F238E27FC236}">
              <a16:creationId xmlns:a16="http://schemas.microsoft.com/office/drawing/2014/main" id="{00000000-0008-0000-0100-00000C000000}"/>
            </a:ext>
          </a:extLst>
        </xdr:cNvPr>
        <xdr:cNvSpPr/>
      </xdr:nvSpPr>
      <xdr:spPr>
        <a:xfrm>
          <a:off x="2122262" y="18295408"/>
          <a:ext cx="279097" cy="3026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65</xdr:row>
      <xdr:rowOff>359832</xdr:rowOff>
    </xdr:from>
    <xdr:to>
      <xdr:col>2</xdr:col>
      <xdr:colOff>1333500</xdr:colOff>
      <xdr:row>68</xdr:row>
      <xdr:rowOff>42332</xdr:rowOff>
    </xdr:to>
    <xdr:sp macro="" textlink="">
      <xdr:nvSpPr>
        <xdr:cNvPr id="26" name="正方形/長方形 25">
          <a:extLst>
            <a:ext uri="{FF2B5EF4-FFF2-40B4-BE49-F238E27FC236}">
              <a16:creationId xmlns:a16="http://schemas.microsoft.com/office/drawing/2014/main" id="{00000000-0008-0000-0100-000003000000}"/>
            </a:ext>
          </a:extLst>
        </xdr:cNvPr>
        <xdr:cNvSpPr/>
      </xdr:nvSpPr>
      <xdr:spPr>
        <a:xfrm>
          <a:off x="2128461" y="23438907"/>
          <a:ext cx="243264" cy="1149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63</xdr:row>
      <xdr:rowOff>359832</xdr:rowOff>
    </xdr:from>
    <xdr:to>
      <xdr:col>2</xdr:col>
      <xdr:colOff>1333500</xdr:colOff>
      <xdr:row>64</xdr:row>
      <xdr:rowOff>10583</xdr:rowOff>
    </xdr:to>
    <xdr:sp macro="" textlink="">
      <xdr:nvSpPr>
        <xdr:cNvPr id="27" name="正方形/長方形 26">
          <a:extLst>
            <a:ext uri="{FF2B5EF4-FFF2-40B4-BE49-F238E27FC236}">
              <a16:creationId xmlns:a16="http://schemas.microsoft.com/office/drawing/2014/main" id="{00000000-0008-0000-0100-000003000000}"/>
            </a:ext>
          </a:extLst>
        </xdr:cNvPr>
        <xdr:cNvSpPr/>
      </xdr:nvSpPr>
      <xdr:spPr>
        <a:xfrm>
          <a:off x="2128461" y="22581657"/>
          <a:ext cx="243264" cy="2603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1005568</xdr:colOff>
      <xdr:row>76</xdr:row>
      <xdr:rowOff>168728</xdr:rowOff>
    </xdr:from>
    <xdr:to>
      <xdr:col>2</xdr:col>
      <xdr:colOff>1300843</xdr:colOff>
      <xdr:row>76</xdr:row>
      <xdr:rowOff>416378</xdr:rowOff>
    </xdr:to>
    <xdr:sp macro="" textlink="">
      <xdr:nvSpPr>
        <xdr:cNvPr id="28" name="正方形/長方形 27">
          <a:extLst>
            <a:ext uri="{FF2B5EF4-FFF2-40B4-BE49-F238E27FC236}">
              <a16:creationId xmlns:a16="http://schemas.microsoft.com/office/drawing/2014/main" id="{00000000-0008-0000-0100-000019000000}"/>
            </a:ext>
          </a:extLst>
        </xdr:cNvPr>
        <xdr:cNvSpPr/>
      </xdr:nvSpPr>
      <xdr:spPr>
        <a:xfrm>
          <a:off x="2043793" y="26505353"/>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1079651</xdr:colOff>
      <xdr:row>78</xdr:row>
      <xdr:rowOff>338061</xdr:rowOff>
    </xdr:from>
    <xdr:to>
      <xdr:col>3</xdr:col>
      <xdr:colOff>20260</xdr:colOff>
      <xdr:row>79</xdr:row>
      <xdr:rowOff>14211</xdr:rowOff>
    </xdr:to>
    <xdr:sp macro="" textlink="">
      <xdr:nvSpPr>
        <xdr:cNvPr id="29" name="正方形/長方形 28">
          <a:extLst>
            <a:ext uri="{FF2B5EF4-FFF2-40B4-BE49-F238E27FC236}">
              <a16:creationId xmlns:a16="http://schemas.microsoft.com/office/drawing/2014/main" id="{00000000-0008-0000-0100-000002000000}"/>
            </a:ext>
          </a:extLst>
        </xdr:cNvPr>
        <xdr:cNvSpPr/>
      </xdr:nvSpPr>
      <xdr:spPr>
        <a:xfrm>
          <a:off x="2117876" y="27531936"/>
          <a:ext cx="293159" cy="285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1111402</xdr:colOff>
      <xdr:row>90</xdr:row>
      <xdr:rowOff>317500</xdr:rowOff>
    </xdr:from>
    <xdr:to>
      <xdr:col>3</xdr:col>
      <xdr:colOff>21168</xdr:colOff>
      <xdr:row>90</xdr:row>
      <xdr:rowOff>539751</xdr:rowOff>
    </xdr:to>
    <xdr:sp macro="" textlink="">
      <xdr:nvSpPr>
        <xdr:cNvPr id="30" name="正方形/長方形 29">
          <a:extLst>
            <a:ext uri="{FF2B5EF4-FFF2-40B4-BE49-F238E27FC236}">
              <a16:creationId xmlns:a16="http://schemas.microsoft.com/office/drawing/2014/main" id="{00000000-0008-0000-0100-000003000000}"/>
            </a:ext>
          </a:extLst>
        </xdr:cNvPr>
        <xdr:cNvSpPr/>
      </xdr:nvSpPr>
      <xdr:spPr>
        <a:xfrm>
          <a:off x="2149627" y="32654875"/>
          <a:ext cx="262316"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80</xdr:row>
      <xdr:rowOff>338061</xdr:rowOff>
    </xdr:from>
    <xdr:to>
      <xdr:col>3</xdr:col>
      <xdr:colOff>30843</xdr:colOff>
      <xdr:row>81</xdr:row>
      <xdr:rowOff>14211</xdr:rowOff>
    </xdr:to>
    <xdr:sp macro="" textlink="">
      <xdr:nvSpPr>
        <xdr:cNvPr id="31" name="正方形/長方形 30">
          <a:extLst>
            <a:ext uri="{FF2B5EF4-FFF2-40B4-BE49-F238E27FC236}">
              <a16:creationId xmlns:a16="http://schemas.microsoft.com/office/drawing/2014/main" id="{00000000-0008-0000-0100-000007000000}"/>
            </a:ext>
          </a:extLst>
        </xdr:cNvPr>
        <xdr:cNvSpPr/>
      </xdr:nvSpPr>
      <xdr:spPr>
        <a:xfrm>
          <a:off x="2128459" y="28389186"/>
          <a:ext cx="293159" cy="285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82</xdr:row>
      <xdr:rowOff>328083</xdr:rowOff>
    </xdr:from>
    <xdr:to>
      <xdr:col>2</xdr:col>
      <xdr:colOff>1344083</xdr:colOff>
      <xdr:row>83</xdr:row>
      <xdr:rowOff>14211</xdr:rowOff>
    </xdr:to>
    <xdr:sp macro="" textlink="">
      <xdr:nvSpPr>
        <xdr:cNvPr id="32" name="正方形/長方形 31">
          <a:extLst>
            <a:ext uri="{FF2B5EF4-FFF2-40B4-BE49-F238E27FC236}">
              <a16:creationId xmlns:a16="http://schemas.microsoft.com/office/drawing/2014/main" id="{00000000-0008-0000-0100-000008000000}"/>
            </a:ext>
          </a:extLst>
        </xdr:cNvPr>
        <xdr:cNvSpPr/>
      </xdr:nvSpPr>
      <xdr:spPr>
        <a:xfrm>
          <a:off x="2128459" y="29236458"/>
          <a:ext cx="253849" cy="29572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1090235</xdr:colOff>
      <xdr:row>84</xdr:row>
      <xdr:rowOff>359834</xdr:rowOff>
    </xdr:from>
    <xdr:to>
      <xdr:col>3</xdr:col>
      <xdr:colOff>0</xdr:colOff>
      <xdr:row>85</xdr:row>
      <xdr:rowOff>21168</xdr:rowOff>
    </xdr:to>
    <xdr:sp macro="" textlink="">
      <xdr:nvSpPr>
        <xdr:cNvPr id="33" name="正方形/長方形 32">
          <a:extLst>
            <a:ext uri="{FF2B5EF4-FFF2-40B4-BE49-F238E27FC236}">
              <a16:creationId xmlns:a16="http://schemas.microsoft.com/office/drawing/2014/main" id="{00000000-0008-0000-0100-000009000000}"/>
            </a:ext>
          </a:extLst>
        </xdr:cNvPr>
        <xdr:cNvSpPr/>
      </xdr:nvSpPr>
      <xdr:spPr>
        <a:xfrm>
          <a:off x="2128460" y="30125459"/>
          <a:ext cx="262315" cy="2709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1084037</xdr:colOff>
      <xdr:row>76</xdr:row>
      <xdr:rowOff>359833</xdr:rowOff>
    </xdr:from>
    <xdr:to>
      <xdr:col>3</xdr:col>
      <xdr:colOff>10584</xdr:colOff>
      <xdr:row>77</xdr:row>
      <xdr:rowOff>52916</xdr:rowOff>
    </xdr:to>
    <xdr:sp macro="" textlink="">
      <xdr:nvSpPr>
        <xdr:cNvPr id="34" name="正方形/長方形 33">
          <a:extLst>
            <a:ext uri="{FF2B5EF4-FFF2-40B4-BE49-F238E27FC236}">
              <a16:creationId xmlns:a16="http://schemas.microsoft.com/office/drawing/2014/main" id="{00000000-0008-0000-0100-00000C000000}"/>
            </a:ext>
          </a:extLst>
        </xdr:cNvPr>
        <xdr:cNvSpPr/>
      </xdr:nvSpPr>
      <xdr:spPr>
        <a:xfrm>
          <a:off x="2122262" y="26696458"/>
          <a:ext cx="279097" cy="3026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88</xdr:row>
      <xdr:rowOff>359832</xdr:rowOff>
    </xdr:from>
    <xdr:to>
      <xdr:col>2</xdr:col>
      <xdr:colOff>1333500</xdr:colOff>
      <xdr:row>91</xdr:row>
      <xdr:rowOff>42332</xdr:rowOff>
    </xdr:to>
    <xdr:sp macro="" textlink="">
      <xdr:nvSpPr>
        <xdr:cNvPr id="35" name="正方形/長方形 34">
          <a:extLst>
            <a:ext uri="{FF2B5EF4-FFF2-40B4-BE49-F238E27FC236}">
              <a16:creationId xmlns:a16="http://schemas.microsoft.com/office/drawing/2014/main" id="{00000000-0008-0000-0100-000003000000}"/>
            </a:ext>
          </a:extLst>
        </xdr:cNvPr>
        <xdr:cNvSpPr/>
      </xdr:nvSpPr>
      <xdr:spPr>
        <a:xfrm>
          <a:off x="2128461" y="31839957"/>
          <a:ext cx="243264" cy="1149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86</xdr:row>
      <xdr:rowOff>359832</xdr:rowOff>
    </xdr:from>
    <xdr:to>
      <xdr:col>2</xdr:col>
      <xdr:colOff>1333500</xdr:colOff>
      <xdr:row>87</xdr:row>
      <xdr:rowOff>10583</xdr:rowOff>
    </xdr:to>
    <xdr:sp macro="" textlink="">
      <xdr:nvSpPr>
        <xdr:cNvPr id="36" name="正方形/長方形 35">
          <a:extLst>
            <a:ext uri="{FF2B5EF4-FFF2-40B4-BE49-F238E27FC236}">
              <a16:creationId xmlns:a16="http://schemas.microsoft.com/office/drawing/2014/main" id="{00000000-0008-0000-0100-000003000000}"/>
            </a:ext>
          </a:extLst>
        </xdr:cNvPr>
        <xdr:cNvSpPr/>
      </xdr:nvSpPr>
      <xdr:spPr>
        <a:xfrm>
          <a:off x="2128461" y="30982707"/>
          <a:ext cx="243264" cy="2603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1005568</xdr:colOff>
      <xdr:row>100</xdr:row>
      <xdr:rowOff>168728</xdr:rowOff>
    </xdr:from>
    <xdr:to>
      <xdr:col>2</xdr:col>
      <xdr:colOff>1300843</xdr:colOff>
      <xdr:row>100</xdr:row>
      <xdr:rowOff>416378</xdr:rowOff>
    </xdr:to>
    <xdr:sp macro="" textlink="">
      <xdr:nvSpPr>
        <xdr:cNvPr id="37" name="正方形/長方形 36">
          <a:extLst>
            <a:ext uri="{FF2B5EF4-FFF2-40B4-BE49-F238E27FC236}">
              <a16:creationId xmlns:a16="http://schemas.microsoft.com/office/drawing/2014/main" id="{00000000-0008-0000-0100-000028000000}"/>
            </a:ext>
          </a:extLst>
        </xdr:cNvPr>
        <xdr:cNvSpPr/>
      </xdr:nvSpPr>
      <xdr:spPr>
        <a:xfrm>
          <a:off x="2043793" y="35516003"/>
          <a:ext cx="295275" cy="762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1005568</xdr:colOff>
      <xdr:row>99</xdr:row>
      <xdr:rowOff>168728</xdr:rowOff>
    </xdr:from>
    <xdr:to>
      <xdr:col>2</xdr:col>
      <xdr:colOff>1300843</xdr:colOff>
      <xdr:row>99</xdr:row>
      <xdr:rowOff>416378</xdr:rowOff>
    </xdr:to>
    <xdr:sp macro="" textlink="">
      <xdr:nvSpPr>
        <xdr:cNvPr id="38" name="正方形/長方形 37">
          <a:extLst>
            <a:ext uri="{FF2B5EF4-FFF2-40B4-BE49-F238E27FC236}">
              <a16:creationId xmlns:a16="http://schemas.microsoft.com/office/drawing/2014/main" id="{00000000-0008-0000-0100-000019000000}"/>
            </a:ext>
          </a:extLst>
        </xdr:cNvPr>
        <xdr:cNvSpPr/>
      </xdr:nvSpPr>
      <xdr:spPr>
        <a:xfrm>
          <a:off x="2043793" y="34906403"/>
          <a:ext cx="295275" cy="2476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xdr:col>
      <xdr:colOff>1079651</xdr:colOff>
      <xdr:row>101</xdr:row>
      <xdr:rowOff>338061</xdr:rowOff>
    </xdr:from>
    <xdr:to>
      <xdr:col>3</xdr:col>
      <xdr:colOff>20260</xdr:colOff>
      <xdr:row>102</xdr:row>
      <xdr:rowOff>14211</xdr:rowOff>
    </xdr:to>
    <xdr:sp macro="" textlink="">
      <xdr:nvSpPr>
        <xdr:cNvPr id="39" name="正方形/長方形 38">
          <a:extLst>
            <a:ext uri="{FF2B5EF4-FFF2-40B4-BE49-F238E27FC236}">
              <a16:creationId xmlns:a16="http://schemas.microsoft.com/office/drawing/2014/main" id="{00000000-0008-0000-0100-000002000000}"/>
            </a:ext>
          </a:extLst>
        </xdr:cNvPr>
        <xdr:cNvSpPr/>
      </xdr:nvSpPr>
      <xdr:spPr>
        <a:xfrm>
          <a:off x="2117876" y="35932986"/>
          <a:ext cx="293159" cy="285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1111402</xdr:colOff>
      <xdr:row>113</xdr:row>
      <xdr:rowOff>317500</xdr:rowOff>
    </xdr:from>
    <xdr:to>
      <xdr:col>3</xdr:col>
      <xdr:colOff>21168</xdr:colOff>
      <xdr:row>113</xdr:row>
      <xdr:rowOff>539751</xdr:rowOff>
    </xdr:to>
    <xdr:sp macro="" textlink="">
      <xdr:nvSpPr>
        <xdr:cNvPr id="40" name="正方形/長方形 39">
          <a:extLst>
            <a:ext uri="{FF2B5EF4-FFF2-40B4-BE49-F238E27FC236}">
              <a16:creationId xmlns:a16="http://schemas.microsoft.com/office/drawing/2014/main" id="{00000000-0008-0000-0100-000003000000}"/>
            </a:ext>
          </a:extLst>
        </xdr:cNvPr>
        <xdr:cNvSpPr/>
      </xdr:nvSpPr>
      <xdr:spPr>
        <a:xfrm>
          <a:off x="2149627" y="41055925"/>
          <a:ext cx="262316"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103</xdr:row>
      <xdr:rowOff>338061</xdr:rowOff>
    </xdr:from>
    <xdr:to>
      <xdr:col>3</xdr:col>
      <xdr:colOff>30843</xdr:colOff>
      <xdr:row>104</xdr:row>
      <xdr:rowOff>14211</xdr:rowOff>
    </xdr:to>
    <xdr:sp macro="" textlink="">
      <xdr:nvSpPr>
        <xdr:cNvPr id="41" name="正方形/長方形 40">
          <a:extLst>
            <a:ext uri="{FF2B5EF4-FFF2-40B4-BE49-F238E27FC236}">
              <a16:creationId xmlns:a16="http://schemas.microsoft.com/office/drawing/2014/main" id="{00000000-0008-0000-0100-000007000000}"/>
            </a:ext>
          </a:extLst>
        </xdr:cNvPr>
        <xdr:cNvSpPr/>
      </xdr:nvSpPr>
      <xdr:spPr>
        <a:xfrm>
          <a:off x="2128459" y="36790236"/>
          <a:ext cx="293159" cy="2857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105</xdr:row>
      <xdr:rowOff>328083</xdr:rowOff>
    </xdr:from>
    <xdr:to>
      <xdr:col>2</xdr:col>
      <xdr:colOff>1344083</xdr:colOff>
      <xdr:row>106</xdr:row>
      <xdr:rowOff>14211</xdr:rowOff>
    </xdr:to>
    <xdr:sp macro="" textlink="">
      <xdr:nvSpPr>
        <xdr:cNvPr id="42" name="正方形/長方形 41">
          <a:extLst>
            <a:ext uri="{FF2B5EF4-FFF2-40B4-BE49-F238E27FC236}">
              <a16:creationId xmlns:a16="http://schemas.microsoft.com/office/drawing/2014/main" id="{00000000-0008-0000-0100-000008000000}"/>
            </a:ext>
          </a:extLst>
        </xdr:cNvPr>
        <xdr:cNvSpPr/>
      </xdr:nvSpPr>
      <xdr:spPr>
        <a:xfrm>
          <a:off x="2128459" y="37637508"/>
          <a:ext cx="253849" cy="29572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1090235</xdr:colOff>
      <xdr:row>107</xdr:row>
      <xdr:rowOff>359834</xdr:rowOff>
    </xdr:from>
    <xdr:to>
      <xdr:col>3</xdr:col>
      <xdr:colOff>0</xdr:colOff>
      <xdr:row>108</xdr:row>
      <xdr:rowOff>21168</xdr:rowOff>
    </xdr:to>
    <xdr:sp macro="" textlink="">
      <xdr:nvSpPr>
        <xdr:cNvPr id="43" name="正方形/長方形 42">
          <a:extLst>
            <a:ext uri="{FF2B5EF4-FFF2-40B4-BE49-F238E27FC236}">
              <a16:creationId xmlns:a16="http://schemas.microsoft.com/office/drawing/2014/main" id="{00000000-0008-0000-0100-000009000000}"/>
            </a:ext>
          </a:extLst>
        </xdr:cNvPr>
        <xdr:cNvSpPr/>
      </xdr:nvSpPr>
      <xdr:spPr>
        <a:xfrm>
          <a:off x="2128460" y="38526509"/>
          <a:ext cx="262315" cy="27093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1084037</xdr:colOff>
      <xdr:row>99</xdr:row>
      <xdr:rowOff>359833</xdr:rowOff>
    </xdr:from>
    <xdr:to>
      <xdr:col>3</xdr:col>
      <xdr:colOff>10584</xdr:colOff>
      <xdr:row>100</xdr:row>
      <xdr:rowOff>52916</xdr:rowOff>
    </xdr:to>
    <xdr:sp macro="" textlink="">
      <xdr:nvSpPr>
        <xdr:cNvPr id="44" name="正方形/長方形 43">
          <a:extLst>
            <a:ext uri="{FF2B5EF4-FFF2-40B4-BE49-F238E27FC236}">
              <a16:creationId xmlns:a16="http://schemas.microsoft.com/office/drawing/2014/main" id="{00000000-0008-0000-0100-00000C000000}"/>
            </a:ext>
          </a:extLst>
        </xdr:cNvPr>
        <xdr:cNvSpPr/>
      </xdr:nvSpPr>
      <xdr:spPr>
        <a:xfrm>
          <a:off x="2122262" y="35097508"/>
          <a:ext cx="279097" cy="30268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111</xdr:row>
      <xdr:rowOff>359832</xdr:rowOff>
    </xdr:from>
    <xdr:to>
      <xdr:col>2</xdr:col>
      <xdr:colOff>1333500</xdr:colOff>
      <xdr:row>114</xdr:row>
      <xdr:rowOff>42332</xdr:rowOff>
    </xdr:to>
    <xdr:sp macro="" textlink="">
      <xdr:nvSpPr>
        <xdr:cNvPr id="45" name="正方形/長方形 44">
          <a:extLst>
            <a:ext uri="{FF2B5EF4-FFF2-40B4-BE49-F238E27FC236}">
              <a16:creationId xmlns:a16="http://schemas.microsoft.com/office/drawing/2014/main" id="{00000000-0008-0000-0100-000003000000}"/>
            </a:ext>
          </a:extLst>
        </xdr:cNvPr>
        <xdr:cNvSpPr/>
      </xdr:nvSpPr>
      <xdr:spPr>
        <a:xfrm>
          <a:off x="2128461" y="40241007"/>
          <a:ext cx="243264" cy="1149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109</xdr:row>
      <xdr:rowOff>359832</xdr:rowOff>
    </xdr:from>
    <xdr:to>
      <xdr:col>2</xdr:col>
      <xdr:colOff>1333500</xdr:colOff>
      <xdr:row>110</xdr:row>
      <xdr:rowOff>10583</xdr:rowOff>
    </xdr:to>
    <xdr:sp macro="" textlink="">
      <xdr:nvSpPr>
        <xdr:cNvPr id="46" name="正方形/長方形 45">
          <a:extLst>
            <a:ext uri="{FF2B5EF4-FFF2-40B4-BE49-F238E27FC236}">
              <a16:creationId xmlns:a16="http://schemas.microsoft.com/office/drawing/2014/main" id="{00000000-0008-0000-0100-000003000000}"/>
            </a:ext>
          </a:extLst>
        </xdr:cNvPr>
        <xdr:cNvSpPr/>
      </xdr:nvSpPr>
      <xdr:spPr>
        <a:xfrm>
          <a:off x="2128461" y="39383757"/>
          <a:ext cx="243264" cy="2603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5</xdr:row>
      <xdr:rowOff>336551</xdr:rowOff>
    </xdr:from>
    <xdr:to>
      <xdr:col>3</xdr:col>
      <xdr:colOff>12700</xdr:colOff>
      <xdr:row>6</xdr:row>
      <xdr:rowOff>10585</xdr:rowOff>
    </xdr:to>
    <xdr:sp macro="" textlink="">
      <xdr:nvSpPr>
        <xdr:cNvPr id="47" name="正方形/長方形 46">
          <a:extLst>
            <a:ext uri="{FF2B5EF4-FFF2-40B4-BE49-F238E27FC236}">
              <a16:creationId xmlns:a16="http://schemas.microsoft.com/office/drawing/2014/main" id="{00000000-0008-0000-0100-000006000000}"/>
            </a:ext>
          </a:extLst>
        </xdr:cNvPr>
        <xdr:cNvSpPr/>
      </xdr:nvSpPr>
      <xdr:spPr>
        <a:xfrm>
          <a:off x="2110317" y="1260476"/>
          <a:ext cx="293158" cy="2645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1</xdr:col>
      <xdr:colOff>10582</xdr:colOff>
      <xdr:row>8</xdr:row>
      <xdr:rowOff>1</xdr:rowOff>
    </xdr:from>
    <xdr:to>
      <xdr:col>2</xdr:col>
      <xdr:colOff>137582</xdr:colOff>
      <xdr:row>9</xdr:row>
      <xdr:rowOff>63500</xdr:rowOff>
    </xdr:to>
    <xdr:sp macro="" textlink="">
      <xdr:nvSpPr>
        <xdr:cNvPr id="48" name="正方形/長方形 47">
          <a:extLst>
            <a:ext uri="{FF2B5EF4-FFF2-40B4-BE49-F238E27FC236}">
              <a16:creationId xmlns:a16="http://schemas.microsoft.com/office/drawing/2014/main" id="{00000000-0008-0000-0100-000030000000}"/>
            </a:ext>
          </a:extLst>
        </xdr:cNvPr>
        <xdr:cNvSpPr/>
      </xdr:nvSpPr>
      <xdr:spPr>
        <a:xfrm>
          <a:off x="363007" y="1952626"/>
          <a:ext cx="812800" cy="3111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フリガナ</a:t>
          </a:r>
        </a:p>
      </xdr:txBody>
    </xdr:sp>
    <xdr:clientData/>
  </xdr:twoCellAnchor>
  <xdr:twoCellAnchor>
    <xdr:from>
      <xdr:col>1</xdr:col>
      <xdr:colOff>0</xdr:colOff>
      <xdr:row>10</xdr:row>
      <xdr:rowOff>0</xdr:rowOff>
    </xdr:from>
    <xdr:to>
      <xdr:col>2</xdr:col>
      <xdr:colOff>127000</xdr:colOff>
      <xdr:row>11</xdr:row>
      <xdr:rowOff>63499</xdr:rowOff>
    </xdr:to>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352425" y="2781300"/>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12</xdr:row>
      <xdr:rowOff>0</xdr:rowOff>
    </xdr:from>
    <xdr:to>
      <xdr:col>2</xdr:col>
      <xdr:colOff>127000</xdr:colOff>
      <xdr:row>13</xdr:row>
      <xdr:rowOff>63499</xdr:rowOff>
    </xdr:to>
    <xdr:sp macro="" textlink="">
      <xdr:nvSpPr>
        <xdr:cNvPr id="50" name="正方形/長方形 49">
          <a:extLst>
            <a:ext uri="{FF2B5EF4-FFF2-40B4-BE49-F238E27FC236}">
              <a16:creationId xmlns:a16="http://schemas.microsoft.com/office/drawing/2014/main" id="{00000000-0008-0000-0100-000032000000}"/>
            </a:ext>
          </a:extLst>
        </xdr:cNvPr>
        <xdr:cNvSpPr/>
      </xdr:nvSpPr>
      <xdr:spPr>
        <a:xfrm>
          <a:off x="352425" y="360997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14</xdr:row>
      <xdr:rowOff>0</xdr:rowOff>
    </xdr:from>
    <xdr:to>
      <xdr:col>2</xdr:col>
      <xdr:colOff>127000</xdr:colOff>
      <xdr:row>15</xdr:row>
      <xdr:rowOff>63499</xdr:rowOff>
    </xdr:to>
    <xdr:sp macro="" textlink="">
      <xdr:nvSpPr>
        <xdr:cNvPr id="51" name="正方形/長方形 50">
          <a:extLst>
            <a:ext uri="{FF2B5EF4-FFF2-40B4-BE49-F238E27FC236}">
              <a16:creationId xmlns:a16="http://schemas.microsoft.com/office/drawing/2014/main" id="{00000000-0008-0000-0100-000033000000}"/>
            </a:ext>
          </a:extLst>
        </xdr:cNvPr>
        <xdr:cNvSpPr/>
      </xdr:nvSpPr>
      <xdr:spPr>
        <a:xfrm>
          <a:off x="352425" y="4438650"/>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16</xdr:row>
      <xdr:rowOff>0</xdr:rowOff>
    </xdr:from>
    <xdr:to>
      <xdr:col>2</xdr:col>
      <xdr:colOff>127000</xdr:colOff>
      <xdr:row>17</xdr:row>
      <xdr:rowOff>63499</xdr:rowOff>
    </xdr:to>
    <xdr:sp macro="" textlink="">
      <xdr:nvSpPr>
        <xdr:cNvPr id="52" name="正方形/長方形 51">
          <a:extLst>
            <a:ext uri="{FF2B5EF4-FFF2-40B4-BE49-F238E27FC236}">
              <a16:creationId xmlns:a16="http://schemas.microsoft.com/office/drawing/2014/main" id="{00000000-0008-0000-0100-000034000000}"/>
            </a:ext>
          </a:extLst>
        </xdr:cNvPr>
        <xdr:cNvSpPr/>
      </xdr:nvSpPr>
      <xdr:spPr>
        <a:xfrm>
          <a:off x="352425" y="526732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18</xdr:row>
      <xdr:rowOff>0</xdr:rowOff>
    </xdr:from>
    <xdr:to>
      <xdr:col>2</xdr:col>
      <xdr:colOff>127000</xdr:colOff>
      <xdr:row>19</xdr:row>
      <xdr:rowOff>63499</xdr:rowOff>
    </xdr:to>
    <xdr:sp macro="" textlink="">
      <xdr:nvSpPr>
        <xdr:cNvPr id="53" name="正方形/長方形 52">
          <a:extLst>
            <a:ext uri="{FF2B5EF4-FFF2-40B4-BE49-F238E27FC236}">
              <a16:creationId xmlns:a16="http://schemas.microsoft.com/office/drawing/2014/main" id="{00000000-0008-0000-0100-000035000000}"/>
            </a:ext>
          </a:extLst>
        </xdr:cNvPr>
        <xdr:cNvSpPr/>
      </xdr:nvSpPr>
      <xdr:spPr>
        <a:xfrm>
          <a:off x="352425" y="6096000"/>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20</xdr:row>
      <xdr:rowOff>0</xdr:rowOff>
    </xdr:from>
    <xdr:to>
      <xdr:col>2</xdr:col>
      <xdr:colOff>127000</xdr:colOff>
      <xdr:row>21</xdr:row>
      <xdr:rowOff>63500</xdr:rowOff>
    </xdr:to>
    <xdr:sp macro="" textlink="">
      <xdr:nvSpPr>
        <xdr:cNvPr id="54" name="正方形/長方形 53">
          <a:extLst>
            <a:ext uri="{FF2B5EF4-FFF2-40B4-BE49-F238E27FC236}">
              <a16:creationId xmlns:a16="http://schemas.microsoft.com/office/drawing/2014/main" id="{00000000-0008-0000-0100-000036000000}"/>
            </a:ext>
          </a:extLst>
        </xdr:cNvPr>
        <xdr:cNvSpPr/>
      </xdr:nvSpPr>
      <xdr:spPr>
        <a:xfrm>
          <a:off x="352425" y="6915150"/>
          <a:ext cx="812800" cy="3111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29</xdr:row>
      <xdr:rowOff>0</xdr:rowOff>
    </xdr:from>
    <xdr:to>
      <xdr:col>2</xdr:col>
      <xdr:colOff>127000</xdr:colOff>
      <xdr:row>30</xdr:row>
      <xdr:rowOff>63499</xdr:rowOff>
    </xdr:to>
    <xdr:sp macro="" textlink="">
      <xdr:nvSpPr>
        <xdr:cNvPr id="55" name="正方形/長方形 54">
          <a:extLst>
            <a:ext uri="{FF2B5EF4-FFF2-40B4-BE49-F238E27FC236}">
              <a16:creationId xmlns:a16="http://schemas.microsoft.com/office/drawing/2014/main" id="{00000000-0008-0000-0100-000037000000}"/>
            </a:ext>
          </a:extLst>
        </xdr:cNvPr>
        <xdr:cNvSpPr/>
      </xdr:nvSpPr>
      <xdr:spPr>
        <a:xfrm>
          <a:off x="352425" y="928687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31</xdr:row>
      <xdr:rowOff>0</xdr:rowOff>
    </xdr:from>
    <xdr:to>
      <xdr:col>2</xdr:col>
      <xdr:colOff>127000</xdr:colOff>
      <xdr:row>32</xdr:row>
      <xdr:rowOff>63499</xdr:rowOff>
    </xdr:to>
    <xdr:sp macro="" textlink="">
      <xdr:nvSpPr>
        <xdr:cNvPr id="56" name="正方形/長方形 55">
          <a:extLst>
            <a:ext uri="{FF2B5EF4-FFF2-40B4-BE49-F238E27FC236}">
              <a16:creationId xmlns:a16="http://schemas.microsoft.com/office/drawing/2014/main" id="{00000000-0008-0000-0100-000038000000}"/>
            </a:ext>
          </a:extLst>
        </xdr:cNvPr>
        <xdr:cNvSpPr/>
      </xdr:nvSpPr>
      <xdr:spPr>
        <a:xfrm>
          <a:off x="352425" y="1014412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33</xdr:row>
      <xdr:rowOff>0</xdr:rowOff>
    </xdr:from>
    <xdr:to>
      <xdr:col>2</xdr:col>
      <xdr:colOff>127000</xdr:colOff>
      <xdr:row>34</xdr:row>
      <xdr:rowOff>63499</xdr:rowOff>
    </xdr:to>
    <xdr:sp macro="" textlink="">
      <xdr:nvSpPr>
        <xdr:cNvPr id="57" name="正方形/長方形 56">
          <a:extLst>
            <a:ext uri="{FF2B5EF4-FFF2-40B4-BE49-F238E27FC236}">
              <a16:creationId xmlns:a16="http://schemas.microsoft.com/office/drawing/2014/main" id="{00000000-0008-0000-0100-000039000000}"/>
            </a:ext>
          </a:extLst>
        </xdr:cNvPr>
        <xdr:cNvSpPr/>
      </xdr:nvSpPr>
      <xdr:spPr>
        <a:xfrm>
          <a:off x="352425" y="1100137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35</xdr:row>
      <xdr:rowOff>0</xdr:rowOff>
    </xdr:from>
    <xdr:to>
      <xdr:col>2</xdr:col>
      <xdr:colOff>127000</xdr:colOff>
      <xdr:row>36</xdr:row>
      <xdr:rowOff>63499</xdr:rowOff>
    </xdr:to>
    <xdr:sp macro="" textlink="">
      <xdr:nvSpPr>
        <xdr:cNvPr id="58" name="正方形/長方形 57">
          <a:extLst>
            <a:ext uri="{FF2B5EF4-FFF2-40B4-BE49-F238E27FC236}">
              <a16:creationId xmlns:a16="http://schemas.microsoft.com/office/drawing/2014/main" id="{00000000-0008-0000-0100-00003A000000}"/>
            </a:ext>
          </a:extLst>
        </xdr:cNvPr>
        <xdr:cNvSpPr/>
      </xdr:nvSpPr>
      <xdr:spPr>
        <a:xfrm>
          <a:off x="352425" y="1185862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37</xdr:row>
      <xdr:rowOff>0</xdr:rowOff>
    </xdr:from>
    <xdr:to>
      <xdr:col>2</xdr:col>
      <xdr:colOff>127000</xdr:colOff>
      <xdr:row>38</xdr:row>
      <xdr:rowOff>63499</xdr:rowOff>
    </xdr:to>
    <xdr:sp macro="" textlink="">
      <xdr:nvSpPr>
        <xdr:cNvPr id="59" name="正方形/長方形 58">
          <a:extLst>
            <a:ext uri="{FF2B5EF4-FFF2-40B4-BE49-F238E27FC236}">
              <a16:creationId xmlns:a16="http://schemas.microsoft.com/office/drawing/2014/main" id="{00000000-0008-0000-0100-00003B000000}"/>
            </a:ext>
          </a:extLst>
        </xdr:cNvPr>
        <xdr:cNvSpPr/>
      </xdr:nvSpPr>
      <xdr:spPr>
        <a:xfrm>
          <a:off x="352425" y="1271587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39</xdr:row>
      <xdr:rowOff>0</xdr:rowOff>
    </xdr:from>
    <xdr:to>
      <xdr:col>2</xdr:col>
      <xdr:colOff>127000</xdr:colOff>
      <xdr:row>40</xdr:row>
      <xdr:rowOff>63499</xdr:rowOff>
    </xdr:to>
    <xdr:sp macro="" textlink="">
      <xdr:nvSpPr>
        <xdr:cNvPr id="60" name="正方形/長方形 59">
          <a:extLst>
            <a:ext uri="{FF2B5EF4-FFF2-40B4-BE49-F238E27FC236}">
              <a16:creationId xmlns:a16="http://schemas.microsoft.com/office/drawing/2014/main" id="{00000000-0008-0000-0100-00003C000000}"/>
            </a:ext>
          </a:extLst>
        </xdr:cNvPr>
        <xdr:cNvSpPr/>
      </xdr:nvSpPr>
      <xdr:spPr>
        <a:xfrm>
          <a:off x="352425" y="1357312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41</xdr:row>
      <xdr:rowOff>0</xdr:rowOff>
    </xdr:from>
    <xdr:to>
      <xdr:col>2</xdr:col>
      <xdr:colOff>127000</xdr:colOff>
      <xdr:row>42</xdr:row>
      <xdr:rowOff>63499</xdr:rowOff>
    </xdr:to>
    <xdr:sp macro="" textlink="">
      <xdr:nvSpPr>
        <xdr:cNvPr id="61" name="正方形/長方形 60">
          <a:extLst>
            <a:ext uri="{FF2B5EF4-FFF2-40B4-BE49-F238E27FC236}">
              <a16:creationId xmlns:a16="http://schemas.microsoft.com/office/drawing/2014/main" id="{00000000-0008-0000-0100-00003D000000}"/>
            </a:ext>
          </a:extLst>
        </xdr:cNvPr>
        <xdr:cNvSpPr/>
      </xdr:nvSpPr>
      <xdr:spPr>
        <a:xfrm>
          <a:off x="352425" y="1443037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43</xdr:row>
      <xdr:rowOff>0</xdr:rowOff>
    </xdr:from>
    <xdr:to>
      <xdr:col>2</xdr:col>
      <xdr:colOff>127000</xdr:colOff>
      <xdr:row>44</xdr:row>
      <xdr:rowOff>63499</xdr:rowOff>
    </xdr:to>
    <xdr:sp macro="" textlink="">
      <xdr:nvSpPr>
        <xdr:cNvPr id="62" name="正方形/長方形 61">
          <a:extLst>
            <a:ext uri="{FF2B5EF4-FFF2-40B4-BE49-F238E27FC236}">
              <a16:creationId xmlns:a16="http://schemas.microsoft.com/office/drawing/2014/main" id="{00000000-0008-0000-0100-00003E000000}"/>
            </a:ext>
          </a:extLst>
        </xdr:cNvPr>
        <xdr:cNvSpPr/>
      </xdr:nvSpPr>
      <xdr:spPr>
        <a:xfrm>
          <a:off x="352425" y="1528762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52</xdr:row>
      <xdr:rowOff>0</xdr:rowOff>
    </xdr:from>
    <xdr:to>
      <xdr:col>2</xdr:col>
      <xdr:colOff>127000</xdr:colOff>
      <xdr:row>53</xdr:row>
      <xdr:rowOff>63499</xdr:rowOff>
    </xdr:to>
    <xdr:sp macro="" textlink="">
      <xdr:nvSpPr>
        <xdr:cNvPr id="63" name="正方形/長方形 62">
          <a:extLst>
            <a:ext uri="{FF2B5EF4-FFF2-40B4-BE49-F238E27FC236}">
              <a16:creationId xmlns:a16="http://schemas.microsoft.com/office/drawing/2014/main" id="{00000000-0008-0000-0100-00003F000000}"/>
            </a:ext>
          </a:extLst>
        </xdr:cNvPr>
        <xdr:cNvSpPr/>
      </xdr:nvSpPr>
      <xdr:spPr>
        <a:xfrm>
          <a:off x="352425" y="1768792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54</xdr:row>
      <xdr:rowOff>0</xdr:rowOff>
    </xdr:from>
    <xdr:to>
      <xdr:col>2</xdr:col>
      <xdr:colOff>127000</xdr:colOff>
      <xdr:row>55</xdr:row>
      <xdr:rowOff>63499</xdr:rowOff>
    </xdr:to>
    <xdr:sp macro="" textlink="">
      <xdr:nvSpPr>
        <xdr:cNvPr id="64" name="正方形/長方形 63">
          <a:extLst>
            <a:ext uri="{FF2B5EF4-FFF2-40B4-BE49-F238E27FC236}">
              <a16:creationId xmlns:a16="http://schemas.microsoft.com/office/drawing/2014/main" id="{00000000-0008-0000-0100-000040000000}"/>
            </a:ext>
          </a:extLst>
        </xdr:cNvPr>
        <xdr:cNvSpPr/>
      </xdr:nvSpPr>
      <xdr:spPr>
        <a:xfrm>
          <a:off x="352425" y="1854517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56</xdr:row>
      <xdr:rowOff>0</xdr:rowOff>
    </xdr:from>
    <xdr:to>
      <xdr:col>2</xdr:col>
      <xdr:colOff>127000</xdr:colOff>
      <xdr:row>57</xdr:row>
      <xdr:rowOff>63499</xdr:rowOff>
    </xdr:to>
    <xdr:sp macro="" textlink="">
      <xdr:nvSpPr>
        <xdr:cNvPr id="65" name="正方形/長方形 64">
          <a:extLst>
            <a:ext uri="{FF2B5EF4-FFF2-40B4-BE49-F238E27FC236}">
              <a16:creationId xmlns:a16="http://schemas.microsoft.com/office/drawing/2014/main" id="{00000000-0008-0000-0100-000041000000}"/>
            </a:ext>
          </a:extLst>
        </xdr:cNvPr>
        <xdr:cNvSpPr/>
      </xdr:nvSpPr>
      <xdr:spPr>
        <a:xfrm>
          <a:off x="352425" y="1940242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58</xdr:row>
      <xdr:rowOff>0</xdr:rowOff>
    </xdr:from>
    <xdr:to>
      <xdr:col>2</xdr:col>
      <xdr:colOff>127000</xdr:colOff>
      <xdr:row>59</xdr:row>
      <xdr:rowOff>63499</xdr:rowOff>
    </xdr:to>
    <xdr:sp macro="" textlink="">
      <xdr:nvSpPr>
        <xdr:cNvPr id="66" name="正方形/長方形 65">
          <a:extLst>
            <a:ext uri="{FF2B5EF4-FFF2-40B4-BE49-F238E27FC236}">
              <a16:creationId xmlns:a16="http://schemas.microsoft.com/office/drawing/2014/main" id="{00000000-0008-0000-0100-000042000000}"/>
            </a:ext>
          </a:extLst>
        </xdr:cNvPr>
        <xdr:cNvSpPr/>
      </xdr:nvSpPr>
      <xdr:spPr>
        <a:xfrm>
          <a:off x="352425" y="2025967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60</xdr:row>
      <xdr:rowOff>0</xdr:rowOff>
    </xdr:from>
    <xdr:to>
      <xdr:col>2</xdr:col>
      <xdr:colOff>127000</xdr:colOff>
      <xdr:row>61</xdr:row>
      <xdr:rowOff>63499</xdr:rowOff>
    </xdr:to>
    <xdr:sp macro="" textlink="">
      <xdr:nvSpPr>
        <xdr:cNvPr id="67" name="正方形/長方形 66">
          <a:extLst>
            <a:ext uri="{FF2B5EF4-FFF2-40B4-BE49-F238E27FC236}">
              <a16:creationId xmlns:a16="http://schemas.microsoft.com/office/drawing/2014/main" id="{00000000-0008-0000-0100-000043000000}"/>
            </a:ext>
          </a:extLst>
        </xdr:cNvPr>
        <xdr:cNvSpPr/>
      </xdr:nvSpPr>
      <xdr:spPr>
        <a:xfrm>
          <a:off x="352425" y="2111692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62</xdr:row>
      <xdr:rowOff>0</xdr:rowOff>
    </xdr:from>
    <xdr:to>
      <xdr:col>2</xdr:col>
      <xdr:colOff>127000</xdr:colOff>
      <xdr:row>63</xdr:row>
      <xdr:rowOff>63499</xdr:rowOff>
    </xdr:to>
    <xdr:sp macro="" textlink="">
      <xdr:nvSpPr>
        <xdr:cNvPr id="68" name="正方形/長方形 67">
          <a:extLst>
            <a:ext uri="{FF2B5EF4-FFF2-40B4-BE49-F238E27FC236}">
              <a16:creationId xmlns:a16="http://schemas.microsoft.com/office/drawing/2014/main" id="{00000000-0008-0000-0100-000044000000}"/>
            </a:ext>
          </a:extLst>
        </xdr:cNvPr>
        <xdr:cNvSpPr/>
      </xdr:nvSpPr>
      <xdr:spPr>
        <a:xfrm>
          <a:off x="352425" y="2197417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64</xdr:row>
      <xdr:rowOff>0</xdr:rowOff>
    </xdr:from>
    <xdr:to>
      <xdr:col>2</xdr:col>
      <xdr:colOff>127000</xdr:colOff>
      <xdr:row>65</xdr:row>
      <xdr:rowOff>63499</xdr:rowOff>
    </xdr:to>
    <xdr:sp macro="" textlink="">
      <xdr:nvSpPr>
        <xdr:cNvPr id="69" name="正方形/長方形 68">
          <a:extLst>
            <a:ext uri="{FF2B5EF4-FFF2-40B4-BE49-F238E27FC236}">
              <a16:creationId xmlns:a16="http://schemas.microsoft.com/office/drawing/2014/main" id="{00000000-0008-0000-0100-000045000000}"/>
            </a:ext>
          </a:extLst>
        </xdr:cNvPr>
        <xdr:cNvSpPr/>
      </xdr:nvSpPr>
      <xdr:spPr>
        <a:xfrm>
          <a:off x="352425" y="2283142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66</xdr:row>
      <xdr:rowOff>0</xdr:rowOff>
    </xdr:from>
    <xdr:to>
      <xdr:col>2</xdr:col>
      <xdr:colOff>127000</xdr:colOff>
      <xdr:row>67</xdr:row>
      <xdr:rowOff>63499</xdr:rowOff>
    </xdr:to>
    <xdr:sp macro="" textlink="">
      <xdr:nvSpPr>
        <xdr:cNvPr id="70" name="正方形/長方形 69">
          <a:extLst>
            <a:ext uri="{FF2B5EF4-FFF2-40B4-BE49-F238E27FC236}">
              <a16:creationId xmlns:a16="http://schemas.microsoft.com/office/drawing/2014/main" id="{00000000-0008-0000-0100-000046000000}"/>
            </a:ext>
          </a:extLst>
        </xdr:cNvPr>
        <xdr:cNvSpPr/>
      </xdr:nvSpPr>
      <xdr:spPr>
        <a:xfrm>
          <a:off x="352425" y="2368867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75</xdr:row>
      <xdr:rowOff>0</xdr:rowOff>
    </xdr:from>
    <xdr:to>
      <xdr:col>2</xdr:col>
      <xdr:colOff>127000</xdr:colOff>
      <xdr:row>76</xdr:row>
      <xdr:rowOff>63500</xdr:rowOff>
    </xdr:to>
    <xdr:sp macro="" textlink="">
      <xdr:nvSpPr>
        <xdr:cNvPr id="71" name="正方形/長方形 70">
          <a:extLst>
            <a:ext uri="{FF2B5EF4-FFF2-40B4-BE49-F238E27FC236}">
              <a16:creationId xmlns:a16="http://schemas.microsoft.com/office/drawing/2014/main" id="{00000000-0008-0000-0100-000047000000}"/>
            </a:ext>
          </a:extLst>
        </xdr:cNvPr>
        <xdr:cNvSpPr/>
      </xdr:nvSpPr>
      <xdr:spPr>
        <a:xfrm>
          <a:off x="352425" y="26088975"/>
          <a:ext cx="812800" cy="3111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77</xdr:row>
      <xdr:rowOff>0</xdr:rowOff>
    </xdr:from>
    <xdr:to>
      <xdr:col>2</xdr:col>
      <xdr:colOff>127000</xdr:colOff>
      <xdr:row>78</xdr:row>
      <xdr:rowOff>63500</xdr:rowOff>
    </xdr:to>
    <xdr:sp macro="" textlink="">
      <xdr:nvSpPr>
        <xdr:cNvPr id="72" name="正方形/長方形 71">
          <a:extLst>
            <a:ext uri="{FF2B5EF4-FFF2-40B4-BE49-F238E27FC236}">
              <a16:creationId xmlns:a16="http://schemas.microsoft.com/office/drawing/2014/main" id="{00000000-0008-0000-0100-000048000000}"/>
            </a:ext>
          </a:extLst>
        </xdr:cNvPr>
        <xdr:cNvSpPr/>
      </xdr:nvSpPr>
      <xdr:spPr>
        <a:xfrm>
          <a:off x="352425" y="26946225"/>
          <a:ext cx="812800" cy="3111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79</xdr:row>
      <xdr:rowOff>0</xdr:rowOff>
    </xdr:from>
    <xdr:to>
      <xdr:col>2</xdr:col>
      <xdr:colOff>127000</xdr:colOff>
      <xdr:row>80</xdr:row>
      <xdr:rowOff>63500</xdr:rowOff>
    </xdr:to>
    <xdr:sp macro="" textlink="">
      <xdr:nvSpPr>
        <xdr:cNvPr id="73" name="正方形/長方形 72">
          <a:extLst>
            <a:ext uri="{FF2B5EF4-FFF2-40B4-BE49-F238E27FC236}">
              <a16:creationId xmlns:a16="http://schemas.microsoft.com/office/drawing/2014/main" id="{00000000-0008-0000-0100-000049000000}"/>
            </a:ext>
          </a:extLst>
        </xdr:cNvPr>
        <xdr:cNvSpPr/>
      </xdr:nvSpPr>
      <xdr:spPr>
        <a:xfrm>
          <a:off x="352425" y="27803475"/>
          <a:ext cx="812800" cy="3111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81</xdr:row>
      <xdr:rowOff>0</xdr:rowOff>
    </xdr:from>
    <xdr:to>
      <xdr:col>2</xdr:col>
      <xdr:colOff>127000</xdr:colOff>
      <xdr:row>82</xdr:row>
      <xdr:rowOff>63500</xdr:rowOff>
    </xdr:to>
    <xdr:sp macro="" textlink="">
      <xdr:nvSpPr>
        <xdr:cNvPr id="74" name="正方形/長方形 73">
          <a:extLst>
            <a:ext uri="{FF2B5EF4-FFF2-40B4-BE49-F238E27FC236}">
              <a16:creationId xmlns:a16="http://schemas.microsoft.com/office/drawing/2014/main" id="{00000000-0008-0000-0100-00004A000000}"/>
            </a:ext>
          </a:extLst>
        </xdr:cNvPr>
        <xdr:cNvSpPr/>
      </xdr:nvSpPr>
      <xdr:spPr>
        <a:xfrm>
          <a:off x="352425" y="28660725"/>
          <a:ext cx="812800" cy="3111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83</xdr:row>
      <xdr:rowOff>0</xdr:rowOff>
    </xdr:from>
    <xdr:to>
      <xdr:col>2</xdr:col>
      <xdr:colOff>127000</xdr:colOff>
      <xdr:row>84</xdr:row>
      <xdr:rowOff>63500</xdr:rowOff>
    </xdr:to>
    <xdr:sp macro="" textlink="">
      <xdr:nvSpPr>
        <xdr:cNvPr id="75" name="正方形/長方形 74">
          <a:extLst>
            <a:ext uri="{FF2B5EF4-FFF2-40B4-BE49-F238E27FC236}">
              <a16:creationId xmlns:a16="http://schemas.microsoft.com/office/drawing/2014/main" id="{00000000-0008-0000-0100-00004B000000}"/>
            </a:ext>
          </a:extLst>
        </xdr:cNvPr>
        <xdr:cNvSpPr/>
      </xdr:nvSpPr>
      <xdr:spPr>
        <a:xfrm>
          <a:off x="352425" y="29517975"/>
          <a:ext cx="812800" cy="3111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85</xdr:row>
      <xdr:rowOff>0</xdr:rowOff>
    </xdr:from>
    <xdr:to>
      <xdr:col>2</xdr:col>
      <xdr:colOff>127000</xdr:colOff>
      <xdr:row>86</xdr:row>
      <xdr:rowOff>63500</xdr:rowOff>
    </xdr:to>
    <xdr:sp macro="" textlink="">
      <xdr:nvSpPr>
        <xdr:cNvPr id="76" name="正方形/長方形 75">
          <a:extLst>
            <a:ext uri="{FF2B5EF4-FFF2-40B4-BE49-F238E27FC236}">
              <a16:creationId xmlns:a16="http://schemas.microsoft.com/office/drawing/2014/main" id="{00000000-0008-0000-0100-00004C000000}"/>
            </a:ext>
          </a:extLst>
        </xdr:cNvPr>
        <xdr:cNvSpPr/>
      </xdr:nvSpPr>
      <xdr:spPr>
        <a:xfrm>
          <a:off x="352425" y="30375225"/>
          <a:ext cx="812800" cy="3111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87</xdr:row>
      <xdr:rowOff>0</xdr:rowOff>
    </xdr:from>
    <xdr:to>
      <xdr:col>2</xdr:col>
      <xdr:colOff>127000</xdr:colOff>
      <xdr:row>88</xdr:row>
      <xdr:rowOff>63500</xdr:rowOff>
    </xdr:to>
    <xdr:sp macro="" textlink="">
      <xdr:nvSpPr>
        <xdr:cNvPr id="77" name="正方形/長方形 76">
          <a:extLst>
            <a:ext uri="{FF2B5EF4-FFF2-40B4-BE49-F238E27FC236}">
              <a16:creationId xmlns:a16="http://schemas.microsoft.com/office/drawing/2014/main" id="{00000000-0008-0000-0100-00004D000000}"/>
            </a:ext>
          </a:extLst>
        </xdr:cNvPr>
        <xdr:cNvSpPr/>
      </xdr:nvSpPr>
      <xdr:spPr>
        <a:xfrm>
          <a:off x="352425" y="31232475"/>
          <a:ext cx="812800" cy="3111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89</xdr:row>
      <xdr:rowOff>0</xdr:rowOff>
    </xdr:from>
    <xdr:to>
      <xdr:col>2</xdr:col>
      <xdr:colOff>127000</xdr:colOff>
      <xdr:row>90</xdr:row>
      <xdr:rowOff>63500</xdr:rowOff>
    </xdr:to>
    <xdr:sp macro="" textlink="">
      <xdr:nvSpPr>
        <xdr:cNvPr id="78" name="正方形/長方形 77">
          <a:extLst>
            <a:ext uri="{FF2B5EF4-FFF2-40B4-BE49-F238E27FC236}">
              <a16:creationId xmlns:a16="http://schemas.microsoft.com/office/drawing/2014/main" id="{00000000-0008-0000-0100-00004E000000}"/>
            </a:ext>
          </a:extLst>
        </xdr:cNvPr>
        <xdr:cNvSpPr/>
      </xdr:nvSpPr>
      <xdr:spPr>
        <a:xfrm>
          <a:off x="352425" y="32089725"/>
          <a:ext cx="812800" cy="3111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98</xdr:row>
      <xdr:rowOff>0</xdr:rowOff>
    </xdr:from>
    <xdr:to>
      <xdr:col>2</xdr:col>
      <xdr:colOff>127000</xdr:colOff>
      <xdr:row>99</xdr:row>
      <xdr:rowOff>63499</xdr:rowOff>
    </xdr:to>
    <xdr:sp macro="" textlink="">
      <xdr:nvSpPr>
        <xdr:cNvPr id="79" name="正方形/長方形 78">
          <a:extLst>
            <a:ext uri="{FF2B5EF4-FFF2-40B4-BE49-F238E27FC236}">
              <a16:creationId xmlns:a16="http://schemas.microsoft.com/office/drawing/2014/main" id="{00000000-0008-0000-0100-00004F000000}"/>
            </a:ext>
          </a:extLst>
        </xdr:cNvPr>
        <xdr:cNvSpPr/>
      </xdr:nvSpPr>
      <xdr:spPr>
        <a:xfrm>
          <a:off x="352425" y="3449002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100</xdr:row>
      <xdr:rowOff>0</xdr:rowOff>
    </xdr:from>
    <xdr:to>
      <xdr:col>2</xdr:col>
      <xdr:colOff>127000</xdr:colOff>
      <xdr:row>101</xdr:row>
      <xdr:rowOff>63499</xdr:rowOff>
    </xdr:to>
    <xdr:sp macro="" textlink="">
      <xdr:nvSpPr>
        <xdr:cNvPr id="80" name="正方形/長方形 79">
          <a:extLst>
            <a:ext uri="{FF2B5EF4-FFF2-40B4-BE49-F238E27FC236}">
              <a16:creationId xmlns:a16="http://schemas.microsoft.com/office/drawing/2014/main" id="{00000000-0008-0000-0100-000050000000}"/>
            </a:ext>
          </a:extLst>
        </xdr:cNvPr>
        <xdr:cNvSpPr/>
      </xdr:nvSpPr>
      <xdr:spPr>
        <a:xfrm>
          <a:off x="352425" y="3534727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102</xdr:row>
      <xdr:rowOff>0</xdr:rowOff>
    </xdr:from>
    <xdr:to>
      <xdr:col>2</xdr:col>
      <xdr:colOff>127000</xdr:colOff>
      <xdr:row>103</xdr:row>
      <xdr:rowOff>63499</xdr:rowOff>
    </xdr:to>
    <xdr:sp macro="" textlink="">
      <xdr:nvSpPr>
        <xdr:cNvPr id="81" name="正方形/長方形 80">
          <a:extLst>
            <a:ext uri="{FF2B5EF4-FFF2-40B4-BE49-F238E27FC236}">
              <a16:creationId xmlns:a16="http://schemas.microsoft.com/office/drawing/2014/main" id="{00000000-0008-0000-0100-000051000000}"/>
            </a:ext>
          </a:extLst>
        </xdr:cNvPr>
        <xdr:cNvSpPr/>
      </xdr:nvSpPr>
      <xdr:spPr>
        <a:xfrm>
          <a:off x="352425" y="3620452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104</xdr:row>
      <xdr:rowOff>0</xdr:rowOff>
    </xdr:from>
    <xdr:to>
      <xdr:col>2</xdr:col>
      <xdr:colOff>127000</xdr:colOff>
      <xdr:row>105</xdr:row>
      <xdr:rowOff>63499</xdr:rowOff>
    </xdr:to>
    <xdr:sp macro="" textlink="">
      <xdr:nvSpPr>
        <xdr:cNvPr id="82" name="正方形/長方形 81">
          <a:extLst>
            <a:ext uri="{FF2B5EF4-FFF2-40B4-BE49-F238E27FC236}">
              <a16:creationId xmlns:a16="http://schemas.microsoft.com/office/drawing/2014/main" id="{00000000-0008-0000-0100-000052000000}"/>
            </a:ext>
          </a:extLst>
        </xdr:cNvPr>
        <xdr:cNvSpPr/>
      </xdr:nvSpPr>
      <xdr:spPr>
        <a:xfrm>
          <a:off x="352425" y="3706177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106</xdr:row>
      <xdr:rowOff>0</xdr:rowOff>
    </xdr:from>
    <xdr:to>
      <xdr:col>2</xdr:col>
      <xdr:colOff>127000</xdr:colOff>
      <xdr:row>107</xdr:row>
      <xdr:rowOff>63499</xdr:rowOff>
    </xdr:to>
    <xdr:sp macro="" textlink="">
      <xdr:nvSpPr>
        <xdr:cNvPr id="83" name="正方形/長方形 82">
          <a:extLst>
            <a:ext uri="{FF2B5EF4-FFF2-40B4-BE49-F238E27FC236}">
              <a16:creationId xmlns:a16="http://schemas.microsoft.com/office/drawing/2014/main" id="{00000000-0008-0000-0100-000053000000}"/>
            </a:ext>
          </a:extLst>
        </xdr:cNvPr>
        <xdr:cNvSpPr/>
      </xdr:nvSpPr>
      <xdr:spPr>
        <a:xfrm>
          <a:off x="352425" y="3791902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108</xdr:row>
      <xdr:rowOff>0</xdr:rowOff>
    </xdr:from>
    <xdr:to>
      <xdr:col>2</xdr:col>
      <xdr:colOff>127000</xdr:colOff>
      <xdr:row>109</xdr:row>
      <xdr:rowOff>63499</xdr:rowOff>
    </xdr:to>
    <xdr:sp macro="" textlink="">
      <xdr:nvSpPr>
        <xdr:cNvPr id="84" name="正方形/長方形 83">
          <a:extLst>
            <a:ext uri="{FF2B5EF4-FFF2-40B4-BE49-F238E27FC236}">
              <a16:creationId xmlns:a16="http://schemas.microsoft.com/office/drawing/2014/main" id="{00000000-0008-0000-0100-000054000000}"/>
            </a:ext>
          </a:extLst>
        </xdr:cNvPr>
        <xdr:cNvSpPr/>
      </xdr:nvSpPr>
      <xdr:spPr>
        <a:xfrm>
          <a:off x="352425" y="3877627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110</xdr:row>
      <xdr:rowOff>0</xdr:rowOff>
    </xdr:from>
    <xdr:to>
      <xdr:col>2</xdr:col>
      <xdr:colOff>127000</xdr:colOff>
      <xdr:row>111</xdr:row>
      <xdr:rowOff>63499</xdr:rowOff>
    </xdr:to>
    <xdr:sp macro="" textlink="">
      <xdr:nvSpPr>
        <xdr:cNvPr id="85" name="正方形/長方形 84">
          <a:extLst>
            <a:ext uri="{FF2B5EF4-FFF2-40B4-BE49-F238E27FC236}">
              <a16:creationId xmlns:a16="http://schemas.microsoft.com/office/drawing/2014/main" id="{00000000-0008-0000-0100-000055000000}"/>
            </a:ext>
          </a:extLst>
        </xdr:cNvPr>
        <xdr:cNvSpPr/>
      </xdr:nvSpPr>
      <xdr:spPr>
        <a:xfrm>
          <a:off x="352425" y="3963352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112</xdr:row>
      <xdr:rowOff>0</xdr:rowOff>
    </xdr:from>
    <xdr:to>
      <xdr:col>2</xdr:col>
      <xdr:colOff>127000</xdr:colOff>
      <xdr:row>113</xdr:row>
      <xdr:rowOff>63499</xdr:rowOff>
    </xdr:to>
    <xdr:sp macro="" textlink="">
      <xdr:nvSpPr>
        <xdr:cNvPr id="86" name="正方形/長方形 85">
          <a:extLst>
            <a:ext uri="{FF2B5EF4-FFF2-40B4-BE49-F238E27FC236}">
              <a16:creationId xmlns:a16="http://schemas.microsoft.com/office/drawing/2014/main" id="{00000000-0008-0000-0100-000056000000}"/>
            </a:ext>
          </a:extLst>
        </xdr:cNvPr>
        <xdr:cNvSpPr/>
      </xdr:nvSpPr>
      <xdr:spPr>
        <a:xfrm>
          <a:off x="352425" y="4049077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1072092</xdr:colOff>
      <xdr:row>5</xdr:row>
      <xdr:rowOff>0</xdr:rowOff>
    </xdr:from>
    <xdr:to>
      <xdr:col>3</xdr:col>
      <xdr:colOff>12700</xdr:colOff>
      <xdr:row>5</xdr:row>
      <xdr:rowOff>10585</xdr:rowOff>
    </xdr:to>
    <xdr:sp macro="" textlink="">
      <xdr:nvSpPr>
        <xdr:cNvPr id="4" name="正方形/長方形 3">
          <a:extLst>
            <a:ext uri="{FF2B5EF4-FFF2-40B4-BE49-F238E27FC236}">
              <a16:creationId xmlns:a16="http://schemas.microsoft.com/office/drawing/2014/main" id="{EB7C4D40-2D1D-43CA-8AC5-0557908649CA}"/>
            </a:ext>
          </a:extLst>
        </xdr:cNvPr>
        <xdr:cNvSpPr/>
      </xdr:nvSpPr>
      <xdr:spPr>
        <a:xfrm>
          <a:off x="2110317" y="1260476"/>
          <a:ext cx="293158" cy="2645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21</xdr:row>
      <xdr:rowOff>0</xdr:rowOff>
    </xdr:from>
    <xdr:to>
      <xdr:col>2</xdr:col>
      <xdr:colOff>1333500</xdr:colOff>
      <xdr:row>21</xdr:row>
      <xdr:rowOff>42332</xdr:rowOff>
    </xdr:to>
    <xdr:sp macro="" textlink="">
      <xdr:nvSpPr>
        <xdr:cNvPr id="11" name="正方形/長方形 10">
          <a:extLst>
            <a:ext uri="{FF2B5EF4-FFF2-40B4-BE49-F238E27FC236}">
              <a16:creationId xmlns:a16="http://schemas.microsoft.com/office/drawing/2014/main" id="{B30A39F4-C800-4B91-8DA0-534092A41739}"/>
            </a:ext>
          </a:extLst>
        </xdr:cNvPr>
        <xdr:cNvSpPr/>
      </xdr:nvSpPr>
      <xdr:spPr>
        <a:xfrm>
          <a:off x="2128461" y="7522632"/>
          <a:ext cx="243264" cy="263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5</xdr:row>
      <xdr:rowOff>0</xdr:rowOff>
    </xdr:from>
    <xdr:to>
      <xdr:col>3</xdr:col>
      <xdr:colOff>12700</xdr:colOff>
      <xdr:row>5</xdr:row>
      <xdr:rowOff>10585</xdr:rowOff>
    </xdr:to>
    <xdr:sp macro="" textlink="">
      <xdr:nvSpPr>
        <xdr:cNvPr id="47" name="正方形/長方形 46">
          <a:extLst>
            <a:ext uri="{FF2B5EF4-FFF2-40B4-BE49-F238E27FC236}">
              <a16:creationId xmlns:a16="http://schemas.microsoft.com/office/drawing/2014/main" id="{EE471124-141B-41FF-8434-4098C614547B}"/>
            </a:ext>
          </a:extLst>
        </xdr:cNvPr>
        <xdr:cNvSpPr/>
      </xdr:nvSpPr>
      <xdr:spPr>
        <a:xfrm>
          <a:off x="2110317" y="1260476"/>
          <a:ext cx="293158" cy="2645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29</xdr:row>
      <xdr:rowOff>0</xdr:rowOff>
    </xdr:from>
    <xdr:to>
      <xdr:col>3</xdr:col>
      <xdr:colOff>12700</xdr:colOff>
      <xdr:row>29</xdr:row>
      <xdr:rowOff>10585</xdr:rowOff>
    </xdr:to>
    <xdr:sp macro="" textlink="">
      <xdr:nvSpPr>
        <xdr:cNvPr id="9" name="正方形/長方形 8">
          <a:extLst>
            <a:ext uri="{FF2B5EF4-FFF2-40B4-BE49-F238E27FC236}">
              <a16:creationId xmlns:a16="http://schemas.microsoft.com/office/drawing/2014/main" id="{95EFB6D9-479E-462C-81B3-C54B92C7C476}"/>
            </a:ext>
          </a:extLst>
        </xdr:cNvPr>
        <xdr:cNvSpPr/>
      </xdr:nvSpPr>
      <xdr:spPr>
        <a:xfrm>
          <a:off x="2109259" y="1248833"/>
          <a:ext cx="295274"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45</xdr:row>
      <xdr:rowOff>0</xdr:rowOff>
    </xdr:from>
    <xdr:to>
      <xdr:col>2</xdr:col>
      <xdr:colOff>1333500</xdr:colOff>
      <xdr:row>45</xdr:row>
      <xdr:rowOff>42332</xdr:rowOff>
    </xdr:to>
    <xdr:sp macro="" textlink="">
      <xdr:nvSpPr>
        <xdr:cNvPr id="10" name="正方形/長方形 9">
          <a:extLst>
            <a:ext uri="{FF2B5EF4-FFF2-40B4-BE49-F238E27FC236}">
              <a16:creationId xmlns:a16="http://schemas.microsoft.com/office/drawing/2014/main" id="{00099667-4CF2-4CF1-ACD3-F24C56F7D1E5}"/>
            </a:ext>
          </a:extLst>
        </xdr:cNvPr>
        <xdr:cNvSpPr/>
      </xdr:nvSpPr>
      <xdr:spPr>
        <a:xfrm>
          <a:off x="2127403" y="7662333"/>
          <a:ext cx="243264" cy="423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29</xdr:row>
      <xdr:rowOff>0</xdr:rowOff>
    </xdr:from>
    <xdr:to>
      <xdr:col>3</xdr:col>
      <xdr:colOff>12700</xdr:colOff>
      <xdr:row>29</xdr:row>
      <xdr:rowOff>10585</xdr:rowOff>
    </xdr:to>
    <xdr:sp macro="" textlink="">
      <xdr:nvSpPr>
        <xdr:cNvPr id="12" name="正方形/長方形 11">
          <a:extLst>
            <a:ext uri="{FF2B5EF4-FFF2-40B4-BE49-F238E27FC236}">
              <a16:creationId xmlns:a16="http://schemas.microsoft.com/office/drawing/2014/main" id="{D8B758EC-1411-48B6-A566-84ED3FDC3B16}"/>
            </a:ext>
          </a:extLst>
        </xdr:cNvPr>
        <xdr:cNvSpPr/>
      </xdr:nvSpPr>
      <xdr:spPr>
        <a:xfrm>
          <a:off x="2109259" y="1248833"/>
          <a:ext cx="295274"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29</xdr:row>
      <xdr:rowOff>0</xdr:rowOff>
    </xdr:from>
    <xdr:to>
      <xdr:col>3</xdr:col>
      <xdr:colOff>12700</xdr:colOff>
      <xdr:row>29</xdr:row>
      <xdr:rowOff>10585</xdr:rowOff>
    </xdr:to>
    <xdr:sp macro="" textlink="">
      <xdr:nvSpPr>
        <xdr:cNvPr id="22" name="正方形/長方形 21">
          <a:extLst>
            <a:ext uri="{FF2B5EF4-FFF2-40B4-BE49-F238E27FC236}">
              <a16:creationId xmlns:a16="http://schemas.microsoft.com/office/drawing/2014/main" id="{DDD655C7-6C95-4F99-8803-C735CE830899}"/>
            </a:ext>
          </a:extLst>
        </xdr:cNvPr>
        <xdr:cNvSpPr/>
      </xdr:nvSpPr>
      <xdr:spPr>
        <a:xfrm>
          <a:off x="2109259" y="1248833"/>
          <a:ext cx="295274"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45</xdr:row>
      <xdr:rowOff>0</xdr:rowOff>
    </xdr:from>
    <xdr:to>
      <xdr:col>2</xdr:col>
      <xdr:colOff>1333500</xdr:colOff>
      <xdr:row>45</xdr:row>
      <xdr:rowOff>42332</xdr:rowOff>
    </xdr:to>
    <xdr:sp macro="" textlink="">
      <xdr:nvSpPr>
        <xdr:cNvPr id="23" name="正方形/長方形 22">
          <a:extLst>
            <a:ext uri="{FF2B5EF4-FFF2-40B4-BE49-F238E27FC236}">
              <a16:creationId xmlns:a16="http://schemas.microsoft.com/office/drawing/2014/main" id="{200E7C2E-8AEC-4278-819D-C468E6CEF3F6}"/>
            </a:ext>
          </a:extLst>
        </xdr:cNvPr>
        <xdr:cNvSpPr/>
      </xdr:nvSpPr>
      <xdr:spPr>
        <a:xfrm>
          <a:off x="2127403" y="7662333"/>
          <a:ext cx="243264" cy="423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29</xdr:row>
      <xdr:rowOff>0</xdr:rowOff>
    </xdr:from>
    <xdr:to>
      <xdr:col>3</xdr:col>
      <xdr:colOff>12700</xdr:colOff>
      <xdr:row>29</xdr:row>
      <xdr:rowOff>10585</xdr:rowOff>
    </xdr:to>
    <xdr:sp macro="" textlink="">
      <xdr:nvSpPr>
        <xdr:cNvPr id="24" name="正方形/長方形 23">
          <a:extLst>
            <a:ext uri="{FF2B5EF4-FFF2-40B4-BE49-F238E27FC236}">
              <a16:creationId xmlns:a16="http://schemas.microsoft.com/office/drawing/2014/main" id="{C4878195-D0B3-4EF6-ABC0-3C23E3BF23F0}"/>
            </a:ext>
          </a:extLst>
        </xdr:cNvPr>
        <xdr:cNvSpPr/>
      </xdr:nvSpPr>
      <xdr:spPr>
        <a:xfrm>
          <a:off x="2109259" y="1248833"/>
          <a:ext cx="295274"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29</xdr:row>
      <xdr:rowOff>0</xdr:rowOff>
    </xdr:from>
    <xdr:to>
      <xdr:col>3</xdr:col>
      <xdr:colOff>12700</xdr:colOff>
      <xdr:row>29</xdr:row>
      <xdr:rowOff>10585</xdr:rowOff>
    </xdr:to>
    <xdr:sp macro="" textlink="">
      <xdr:nvSpPr>
        <xdr:cNvPr id="28" name="正方形/長方形 27">
          <a:extLst>
            <a:ext uri="{FF2B5EF4-FFF2-40B4-BE49-F238E27FC236}">
              <a16:creationId xmlns:a16="http://schemas.microsoft.com/office/drawing/2014/main" id="{3A0F977B-DADA-493D-B6BB-F5D8D0A7E64D}"/>
            </a:ext>
          </a:extLst>
        </xdr:cNvPr>
        <xdr:cNvSpPr/>
      </xdr:nvSpPr>
      <xdr:spPr>
        <a:xfrm>
          <a:off x="2109259" y="1248833"/>
          <a:ext cx="295274"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45</xdr:row>
      <xdr:rowOff>0</xdr:rowOff>
    </xdr:from>
    <xdr:to>
      <xdr:col>2</xdr:col>
      <xdr:colOff>1333500</xdr:colOff>
      <xdr:row>45</xdr:row>
      <xdr:rowOff>42332</xdr:rowOff>
    </xdr:to>
    <xdr:sp macro="" textlink="">
      <xdr:nvSpPr>
        <xdr:cNvPr id="29" name="正方形/長方形 28">
          <a:extLst>
            <a:ext uri="{FF2B5EF4-FFF2-40B4-BE49-F238E27FC236}">
              <a16:creationId xmlns:a16="http://schemas.microsoft.com/office/drawing/2014/main" id="{49D63758-F787-4BFA-8987-63215112A3EB}"/>
            </a:ext>
          </a:extLst>
        </xdr:cNvPr>
        <xdr:cNvSpPr/>
      </xdr:nvSpPr>
      <xdr:spPr>
        <a:xfrm>
          <a:off x="2127403" y="7662333"/>
          <a:ext cx="243264" cy="423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29</xdr:row>
      <xdr:rowOff>0</xdr:rowOff>
    </xdr:from>
    <xdr:to>
      <xdr:col>3</xdr:col>
      <xdr:colOff>12700</xdr:colOff>
      <xdr:row>29</xdr:row>
      <xdr:rowOff>10585</xdr:rowOff>
    </xdr:to>
    <xdr:sp macro="" textlink="">
      <xdr:nvSpPr>
        <xdr:cNvPr id="30" name="正方形/長方形 29">
          <a:extLst>
            <a:ext uri="{FF2B5EF4-FFF2-40B4-BE49-F238E27FC236}">
              <a16:creationId xmlns:a16="http://schemas.microsoft.com/office/drawing/2014/main" id="{7B8581F1-9F60-4325-ADB6-5668A9D5A1E1}"/>
            </a:ext>
          </a:extLst>
        </xdr:cNvPr>
        <xdr:cNvSpPr/>
      </xdr:nvSpPr>
      <xdr:spPr>
        <a:xfrm>
          <a:off x="2109259" y="1248833"/>
          <a:ext cx="295274"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29</xdr:row>
      <xdr:rowOff>0</xdr:rowOff>
    </xdr:from>
    <xdr:to>
      <xdr:col>3</xdr:col>
      <xdr:colOff>12700</xdr:colOff>
      <xdr:row>29</xdr:row>
      <xdr:rowOff>10585</xdr:rowOff>
    </xdr:to>
    <xdr:sp macro="" textlink="">
      <xdr:nvSpPr>
        <xdr:cNvPr id="31" name="正方形/長方形 30">
          <a:extLst>
            <a:ext uri="{FF2B5EF4-FFF2-40B4-BE49-F238E27FC236}">
              <a16:creationId xmlns:a16="http://schemas.microsoft.com/office/drawing/2014/main" id="{89D5321E-F8DC-4AC9-A803-C630AA418723}"/>
            </a:ext>
          </a:extLst>
        </xdr:cNvPr>
        <xdr:cNvSpPr/>
      </xdr:nvSpPr>
      <xdr:spPr>
        <a:xfrm>
          <a:off x="2109259" y="1248833"/>
          <a:ext cx="295274"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45</xdr:row>
      <xdr:rowOff>0</xdr:rowOff>
    </xdr:from>
    <xdr:to>
      <xdr:col>2</xdr:col>
      <xdr:colOff>1333500</xdr:colOff>
      <xdr:row>45</xdr:row>
      <xdr:rowOff>42332</xdr:rowOff>
    </xdr:to>
    <xdr:sp macro="" textlink="">
      <xdr:nvSpPr>
        <xdr:cNvPr id="32" name="正方形/長方形 31">
          <a:extLst>
            <a:ext uri="{FF2B5EF4-FFF2-40B4-BE49-F238E27FC236}">
              <a16:creationId xmlns:a16="http://schemas.microsoft.com/office/drawing/2014/main" id="{53E17F6C-ABAE-4444-925B-358AB8A14CCF}"/>
            </a:ext>
          </a:extLst>
        </xdr:cNvPr>
        <xdr:cNvSpPr/>
      </xdr:nvSpPr>
      <xdr:spPr>
        <a:xfrm>
          <a:off x="2127403" y="7662333"/>
          <a:ext cx="243264" cy="423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29</xdr:row>
      <xdr:rowOff>0</xdr:rowOff>
    </xdr:from>
    <xdr:to>
      <xdr:col>3</xdr:col>
      <xdr:colOff>12700</xdr:colOff>
      <xdr:row>29</xdr:row>
      <xdr:rowOff>10585</xdr:rowOff>
    </xdr:to>
    <xdr:sp macro="" textlink="">
      <xdr:nvSpPr>
        <xdr:cNvPr id="33" name="正方形/長方形 32">
          <a:extLst>
            <a:ext uri="{FF2B5EF4-FFF2-40B4-BE49-F238E27FC236}">
              <a16:creationId xmlns:a16="http://schemas.microsoft.com/office/drawing/2014/main" id="{D55AD3FE-085E-4E0C-AF87-32EB9E630410}"/>
            </a:ext>
          </a:extLst>
        </xdr:cNvPr>
        <xdr:cNvSpPr/>
      </xdr:nvSpPr>
      <xdr:spPr>
        <a:xfrm>
          <a:off x="2109259" y="1248833"/>
          <a:ext cx="295274"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1072092</xdr:colOff>
      <xdr:row>5</xdr:row>
      <xdr:rowOff>0</xdr:rowOff>
    </xdr:from>
    <xdr:to>
      <xdr:col>3</xdr:col>
      <xdr:colOff>12700</xdr:colOff>
      <xdr:row>5</xdr:row>
      <xdr:rowOff>10585</xdr:rowOff>
    </xdr:to>
    <xdr:sp macro="" textlink="">
      <xdr:nvSpPr>
        <xdr:cNvPr id="2" name="正方形/長方形 1">
          <a:extLst>
            <a:ext uri="{FF2B5EF4-FFF2-40B4-BE49-F238E27FC236}">
              <a16:creationId xmlns:a16="http://schemas.microsoft.com/office/drawing/2014/main" id="{84976E0F-7898-4197-83E1-356AC54E6E75}"/>
            </a:ext>
          </a:extLst>
        </xdr:cNvPr>
        <xdr:cNvSpPr/>
      </xdr:nvSpPr>
      <xdr:spPr>
        <a:xfrm>
          <a:off x="2110317" y="1247775"/>
          <a:ext cx="293158"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21</xdr:row>
      <xdr:rowOff>0</xdr:rowOff>
    </xdr:from>
    <xdr:to>
      <xdr:col>2</xdr:col>
      <xdr:colOff>1333500</xdr:colOff>
      <xdr:row>21</xdr:row>
      <xdr:rowOff>42332</xdr:rowOff>
    </xdr:to>
    <xdr:sp macro="" textlink="">
      <xdr:nvSpPr>
        <xdr:cNvPr id="3" name="正方形/長方形 2">
          <a:extLst>
            <a:ext uri="{FF2B5EF4-FFF2-40B4-BE49-F238E27FC236}">
              <a16:creationId xmlns:a16="http://schemas.microsoft.com/office/drawing/2014/main" id="{B5DBB8E7-E75D-4821-9631-6964957D89AB}"/>
            </a:ext>
          </a:extLst>
        </xdr:cNvPr>
        <xdr:cNvSpPr/>
      </xdr:nvSpPr>
      <xdr:spPr>
        <a:xfrm>
          <a:off x="2128461" y="7658100"/>
          <a:ext cx="243264" cy="423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5</xdr:row>
      <xdr:rowOff>0</xdr:rowOff>
    </xdr:from>
    <xdr:to>
      <xdr:col>3</xdr:col>
      <xdr:colOff>12700</xdr:colOff>
      <xdr:row>5</xdr:row>
      <xdr:rowOff>10585</xdr:rowOff>
    </xdr:to>
    <xdr:sp macro="" textlink="">
      <xdr:nvSpPr>
        <xdr:cNvPr id="4" name="正方形/長方形 3">
          <a:extLst>
            <a:ext uri="{FF2B5EF4-FFF2-40B4-BE49-F238E27FC236}">
              <a16:creationId xmlns:a16="http://schemas.microsoft.com/office/drawing/2014/main" id="{6696F22A-F85E-432E-8201-521BAECB92FD}"/>
            </a:ext>
          </a:extLst>
        </xdr:cNvPr>
        <xdr:cNvSpPr/>
      </xdr:nvSpPr>
      <xdr:spPr>
        <a:xfrm>
          <a:off x="2110317" y="1247775"/>
          <a:ext cx="293158"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29</xdr:row>
      <xdr:rowOff>0</xdr:rowOff>
    </xdr:from>
    <xdr:to>
      <xdr:col>3</xdr:col>
      <xdr:colOff>12700</xdr:colOff>
      <xdr:row>29</xdr:row>
      <xdr:rowOff>10585</xdr:rowOff>
    </xdr:to>
    <xdr:sp macro="" textlink="">
      <xdr:nvSpPr>
        <xdr:cNvPr id="5" name="正方形/長方形 4">
          <a:extLst>
            <a:ext uri="{FF2B5EF4-FFF2-40B4-BE49-F238E27FC236}">
              <a16:creationId xmlns:a16="http://schemas.microsoft.com/office/drawing/2014/main" id="{789BA8F2-FADD-47C8-B571-248880E4418F}"/>
            </a:ext>
          </a:extLst>
        </xdr:cNvPr>
        <xdr:cNvSpPr/>
      </xdr:nvSpPr>
      <xdr:spPr>
        <a:xfrm>
          <a:off x="2109259" y="1248833"/>
          <a:ext cx="295274"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45</xdr:row>
      <xdr:rowOff>0</xdr:rowOff>
    </xdr:from>
    <xdr:to>
      <xdr:col>2</xdr:col>
      <xdr:colOff>1333500</xdr:colOff>
      <xdr:row>45</xdr:row>
      <xdr:rowOff>42332</xdr:rowOff>
    </xdr:to>
    <xdr:sp macro="" textlink="">
      <xdr:nvSpPr>
        <xdr:cNvPr id="6" name="正方形/長方形 5">
          <a:extLst>
            <a:ext uri="{FF2B5EF4-FFF2-40B4-BE49-F238E27FC236}">
              <a16:creationId xmlns:a16="http://schemas.microsoft.com/office/drawing/2014/main" id="{A73C94D8-018C-47FC-8731-599B5AD27B54}"/>
            </a:ext>
          </a:extLst>
        </xdr:cNvPr>
        <xdr:cNvSpPr/>
      </xdr:nvSpPr>
      <xdr:spPr>
        <a:xfrm>
          <a:off x="2127403" y="7662333"/>
          <a:ext cx="243264" cy="423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29</xdr:row>
      <xdr:rowOff>0</xdr:rowOff>
    </xdr:from>
    <xdr:to>
      <xdr:col>3</xdr:col>
      <xdr:colOff>12700</xdr:colOff>
      <xdr:row>29</xdr:row>
      <xdr:rowOff>10585</xdr:rowOff>
    </xdr:to>
    <xdr:sp macro="" textlink="">
      <xdr:nvSpPr>
        <xdr:cNvPr id="7" name="正方形/長方形 6">
          <a:extLst>
            <a:ext uri="{FF2B5EF4-FFF2-40B4-BE49-F238E27FC236}">
              <a16:creationId xmlns:a16="http://schemas.microsoft.com/office/drawing/2014/main" id="{3C001A50-077A-45DA-9A7B-A169A861E788}"/>
            </a:ext>
          </a:extLst>
        </xdr:cNvPr>
        <xdr:cNvSpPr/>
      </xdr:nvSpPr>
      <xdr:spPr>
        <a:xfrm>
          <a:off x="2109259" y="1248833"/>
          <a:ext cx="295274"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29</xdr:row>
      <xdr:rowOff>0</xdr:rowOff>
    </xdr:from>
    <xdr:to>
      <xdr:col>3</xdr:col>
      <xdr:colOff>12700</xdr:colOff>
      <xdr:row>29</xdr:row>
      <xdr:rowOff>10585</xdr:rowOff>
    </xdr:to>
    <xdr:sp macro="" textlink="">
      <xdr:nvSpPr>
        <xdr:cNvPr id="8" name="正方形/長方形 7">
          <a:extLst>
            <a:ext uri="{FF2B5EF4-FFF2-40B4-BE49-F238E27FC236}">
              <a16:creationId xmlns:a16="http://schemas.microsoft.com/office/drawing/2014/main" id="{D1148BCF-BC38-4104-8894-1914DB23154F}"/>
            </a:ext>
          </a:extLst>
        </xdr:cNvPr>
        <xdr:cNvSpPr/>
      </xdr:nvSpPr>
      <xdr:spPr>
        <a:xfrm>
          <a:off x="2109259" y="1248833"/>
          <a:ext cx="295274"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45</xdr:row>
      <xdr:rowOff>0</xdr:rowOff>
    </xdr:from>
    <xdr:to>
      <xdr:col>2</xdr:col>
      <xdr:colOff>1333500</xdr:colOff>
      <xdr:row>45</xdr:row>
      <xdr:rowOff>42332</xdr:rowOff>
    </xdr:to>
    <xdr:sp macro="" textlink="">
      <xdr:nvSpPr>
        <xdr:cNvPr id="9" name="正方形/長方形 8">
          <a:extLst>
            <a:ext uri="{FF2B5EF4-FFF2-40B4-BE49-F238E27FC236}">
              <a16:creationId xmlns:a16="http://schemas.microsoft.com/office/drawing/2014/main" id="{06ADB6E0-AC0A-4C65-8064-3A0B6D679ECB}"/>
            </a:ext>
          </a:extLst>
        </xdr:cNvPr>
        <xdr:cNvSpPr/>
      </xdr:nvSpPr>
      <xdr:spPr>
        <a:xfrm>
          <a:off x="2127403" y="7662333"/>
          <a:ext cx="243264" cy="423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29</xdr:row>
      <xdr:rowOff>0</xdr:rowOff>
    </xdr:from>
    <xdr:to>
      <xdr:col>3</xdr:col>
      <xdr:colOff>12700</xdr:colOff>
      <xdr:row>29</xdr:row>
      <xdr:rowOff>10585</xdr:rowOff>
    </xdr:to>
    <xdr:sp macro="" textlink="">
      <xdr:nvSpPr>
        <xdr:cNvPr id="10" name="正方形/長方形 9">
          <a:extLst>
            <a:ext uri="{FF2B5EF4-FFF2-40B4-BE49-F238E27FC236}">
              <a16:creationId xmlns:a16="http://schemas.microsoft.com/office/drawing/2014/main" id="{3508B03D-FEA7-46ED-A487-76E272750719}"/>
            </a:ext>
          </a:extLst>
        </xdr:cNvPr>
        <xdr:cNvSpPr/>
      </xdr:nvSpPr>
      <xdr:spPr>
        <a:xfrm>
          <a:off x="2109259" y="1248833"/>
          <a:ext cx="295274"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29</xdr:row>
      <xdr:rowOff>0</xdr:rowOff>
    </xdr:from>
    <xdr:to>
      <xdr:col>3</xdr:col>
      <xdr:colOff>12700</xdr:colOff>
      <xdr:row>29</xdr:row>
      <xdr:rowOff>10585</xdr:rowOff>
    </xdr:to>
    <xdr:sp macro="" textlink="">
      <xdr:nvSpPr>
        <xdr:cNvPr id="17" name="正方形/長方形 16">
          <a:extLst>
            <a:ext uri="{FF2B5EF4-FFF2-40B4-BE49-F238E27FC236}">
              <a16:creationId xmlns:a16="http://schemas.microsoft.com/office/drawing/2014/main" id="{C50134B5-32AD-429B-B3B6-51F2397336B0}"/>
            </a:ext>
          </a:extLst>
        </xdr:cNvPr>
        <xdr:cNvSpPr/>
      </xdr:nvSpPr>
      <xdr:spPr>
        <a:xfrm>
          <a:off x="2109259" y="1248833"/>
          <a:ext cx="295274"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45</xdr:row>
      <xdr:rowOff>0</xdr:rowOff>
    </xdr:from>
    <xdr:to>
      <xdr:col>2</xdr:col>
      <xdr:colOff>1333500</xdr:colOff>
      <xdr:row>45</xdr:row>
      <xdr:rowOff>42332</xdr:rowOff>
    </xdr:to>
    <xdr:sp macro="" textlink="">
      <xdr:nvSpPr>
        <xdr:cNvPr id="18" name="正方形/長方形 17">
          <a:extLst>
            <a:ext uri="{FF2B5EF4-FFF2-40B4-BE49-F238E27FC236}">
              <a16:creationId xmlns:a16="http://schemas.microsoft.com/office/drawing/2014/main" id="{5324BCDA-1793-4E77-8CCB-C2ACC1DCFD53}"/>
            </a:ext>
          </a:extLst>
        </xdr:cNvPr>
        <xdr:cNvSpPr/>
      </xdr:nvSpPr>
      <xdr:spPr>
        <a:xfrm>
          <a:off x="2127403" y="7662333"/>
          <a:ext cx="243264" cy="423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29</xdr:row>
      <xdr:rowOff>0</xdr:rowOff>
    </xdr:from>
    <xdr:to>
      <xdr:col>3</xdr:col>
      <xdr:colOff>12700</xdr:colOff>
      <xdr:row>29</xdr:row>
      <xdr:rowOff>10585</xdr:rowOff>
    </xdr:to>
    <xdr:sp macro="" textlink="">
      <xdr:nvSpPr>
        <xdr:cNvPr id="19" name="正方形/長方形 18">
          <a:extLst>
            <a:ext uri="{FF2B5EF4-FFF2-40B4-BE49-F238E27FC236}">
              <a16:creationId xmlns:a16="http://schemas.microsoft.com/office/drawing/2014/main" id="{E9065A5E-FEB2-4AFE-8821-F293F6F35524}"/>
            </a:ext>
          </a:extLst>
        </xdr:cNvPr>
        <xdr:cNvSpPr/>
      </xdr:nvSpPr>
      <xdr:spPr>
        <a:xfrm>
          <a:off x="2109259" y="1248833"/>
          <a:ext cx="295274"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29</xdr:row>
      <xdr:rowOff>0</xdr:rowOff>
    </xdr:from>
    <xdr:to>
      <xdr:col>3</xdr:col>
      <xdr:colOff>12700</xdr:colOff>
      <xdr:row>29</xdr:row>
      <xdr:rowOff>10585</xdr:rowOff>
    </xdr:to>
    <xdr:sp macro="" textlink="">
      <xdr:nvSpPr>
        <xdr:cNvPr id="20" name="正方形/長方形 19">
          <a:extLst>
            <a:ext uri="{FF2B5EF4-FFF2-40B4-BE49-F238E27FC236}">
              <a16:creationId xmlns:a16="http://schemas.microsoft.com/office/drawing/2014/main" id="{17770891-67E2-4F9B-B6A3-A10E48359EA9}"/>
            </a:ext>
          </a:extLst>
        </xdr:cNvPr>
        <xdr:cNvSpPr/>
      </xdr:nvSpPr>
      <xdr:spPr>
        <a:xfrm>
          <a:off x="2109259" y="1248833"/>
          <a:ext cx="295274"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45</xdr:row>
      <xdr:rowOff>0</xdr:rowOff>
    </xdr:from>
    <xdr:to>
      <xdr:col>2</xdr:col>
      <xdr:colOff>1333500</xdr:colOff>
      <xdr:row>45</xdr:row>
      <xdr:rowOff>42332</xdr:rowOff>
    </xdr:to>
    <xdr:sp macro="" textlink="">
      <xdr:nvSpPr>
        <xdr:cNvPr id="21" name="正方形/長方形 20">
          <a:extLst>
            <a:ext uri="{FF2B5EF4-FFF2-40B4-BE49-F238E27FC236}">
              <a16:creationId xmlns:a16="http://schemas.microsoft.com/office/drawing/2014/main" id="{4685753D-F9CB-4450-A2A4-E35E60227F8A}"/>
            </a:ext>
          </a:extLst>
        </xdr:cNvPr>
        <xdr:cNvSpPr/>
      </xdr:nvSpPr>
      <xdr:spPr>
        <a:xfrm>
          <a:off x="2127403" y="7662333"/>
          <a:ext cx="243264" cy="423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29</xdr:row>
      <xdr:rowOff>0</xdr:rowOff>
    </xdr:from>
    <xdr:to>
      <xdr:col>3</xdr:col>
      <xdr:colOff>12700</xdr:colOff>
      <xdr:row>29</xdr:row>
      <xdr:rowOff>10585</xdr:rowOff>
    </xdr:to>
    <xdr:sp macro="" textlink="">
      <xdr:nvSpPr>
        <xdr:cNvPr id="22" name="正方形/長方形 21">
          <a:extLst>
            <a:ext uri="{FF2B5EF4-FFF2-40B4-BE49-F238E27FC236}">
              <a16:creationId xmlns:a16="http://schemas.microsoft.com/office/drawing/2014/main" id="{45277ADF-F392-42FC-9A9D-6D36D2B867A8}"/>
            </a:ext>
          </a:extLst>
        </xdr:cNvPr>
        <xdr:cNvSpPr/>
      </xdr:nvSpPr>
      <xdr:spPr>
        <a:xfrm>
          <a:off x="2109259" y="1248833"/>
          <a:ext cx="295274" cy="1058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1079651</xdr:colOff>
      <xdr:row>11</xdr:row>
      <xdr:rowOff>338061</xdr:rowOff>
    </xdr:from>
    <xdr:to>
      <xdr:col>3</xdr:col>
      <xdr:colOff>20260</xdr:colOff>
      <xdr:row>12</xdr:row>
      <xdr:rowOff>14211</xdr:rowOff>
    </xdr:to>
    <xdr:sp macro="" textlink="">
      <xdr:nvSpPr>
        <xdr:cNvPr id="2" name="正方形/長方形 1">
          <a:extLst>
            <a:ext uri="{FF2B5EF4-FFF2-40B4-BE49-F238E27FC236}">
              <a16:creationId xmlns:a16="http://schemas.microsoft.com/office/drawing/2014/main" id="{0797974F-98B4-4548-AA67-6F83402FD29E}"/>
            </a:ext>
          </a:extLst>
        </xdr:cNvPr>
        <xdr:cNvSpPr/>
      </xdr:nvSpPr>
      <xdr:spPr>
        <a:xfrm>
          <a:off x="2117876" y="3367011"/>
          <a:ext cx="293159" cy="257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1079652</xdr:colOff>
      <xdr:row>19</xdr:row>
      <xdr:rowOff>349249</xdr:rowOff>
    </xdr:from>
    <xdr:to>
      <xdr:col>2</xdr:col>
      <xdr:colOff>1344084</xdr:colOff>
      <xdr:row>20</xdr:row>
      <xdr:rowOff>0</xdr:rowOff>
    </xdr:to>
    <xdr:sp macro="" textlink="">
      <xdr:nvSpPr>
        <xdr:cNvPr id="3" name="正方形/長方形 2">
          <a:extLst>
            <a:ext uri="{FF2B5EF4-FFF2-40B4-BE49-F238E27FC236}">
              <a16:creationId xmlns:a16="http://schemas.microsoft.com/office/drawing/2014/main" id="{F60609FF-0828-4476-8471-4B699373B36A}"/>
            </a:ext>
          </a:extLst>
        </xdr:cNvPr>
        <xdr:cNvSpPr/>
      </xdr:nvSpPr>
      <xdr:spPr>
        <a:xfrm>
          <a:off x="2117877" y="6692899"/>
          <a:ext cx="264432" cy="2222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5</xdr:row>
      <xdr:rowOff>336551</xdr:rowOff>
    </xdr:from>
    <xdr:to>
      <xdr:col>3</xdr:col>
      <xdr:colOff>12700</xdr:colOff>
      <xdr:row>6</xdr:row>
      <xdr:rowOff>10585</xdr:rowOff>
    </xdr:to>
    <xdr:sp macro="" textlink="">
      <xdr:nvSpPr>
        <xdr:cNvPr id="4" name="正方形/長方形 3">
          <a:extLst>
            <a:ext uri="{FF2B5EF4-FFF2-40B4-BE49-F238E27FC236}">
              <a16:creationId xmlns:a16="http://schemas.microsoft.com/office/drawing/2014/main" id="{B33A66E6-A3BA-4B37-BE78-77B43ED08A8F}"/>
            </a:ext>
          </a:extLst>
        </xdr:cNvPr>
        <xdr:cNvSpPr/>
      </xdr:nvSpPr>
      <xdr:spPr>
        <a:xfrm>
          <a:off x="2110317" y="1260476"/>
          <a:ext cx="293158" cy="2645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13</xdr:row>
      <xdr:rowOff>338061</xdr:rowOff>
    </xdr:from>
    <xdr:to>
      <xdr:col>3</xdr:col>
      <xdr:colOff>30843</xdr:colOff>
      <xdr:row>14</xdr:row>
      <xdr:rowOff>14211</xdr:rowOff>
    </xdr:to>
    <xdr:sp macro="" textlink="">
      <xdr:nvSpPr>
        <xdr:cNvPr id="5" name="正方形/長方形 4">
          <a:extLst>
            <a:ext uri="{FF2B5EF4-FFF2-40B4-BE49-F238E27FC236}">
              <a16:creationId xmlns:a16="http://schemas.microsoft.com/office/drawing/2014/main" id="{BD19C7A3-48E0-4F84-AB0A-100164C025C9}"/>
            </a:ext>
          </a:extLst>
        </xdr:cNvPr>
        <xdr:cNvSpPr/>
      </xdr:nvSpPr>
      <xdr:spPr>
        <a:xfrm>
          <a:off x="2128459" y="4195686"/>
          <a:ext cx="293159" cy="2571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1090234</xdr:colOff>
      <xdr:row>15</xdr:row>
      <xdr:rowOff>328083</xdr:rowOff>
    </xdr:from>
    <xdr:to>
      <xdr:col>2</xdr:col>
      <xdr:colOff>1344083</xdr:colOff>
      <xdr:row>16</xdr:row>
      <xdr:rowOff>14211</xdr:rowOff>
    </xdr:to>
    <xdr:sp macro="" textlink="">
      <xdr:nvSpPr>
        <xdr:cNvPr id="6" name="正方形/長方形 5">
          <a:extLst>
            <a:ext uri="{FF2B5EF4-FFF2-40B4-BE49-F238E27FC236}">
              <a16:creationId xmlns:a16="http://schemas.microsoft.com/office/drawing/2014/main" id="{7A887A4B-6FB1-4495-A108-2A8A331C1FDA}"/>
            </a:ext>
          </a:extLst>
        </xdr:cNvPr>
        <xdr:cNvSpPr/>
      </xdr:nvSpPr>
      <xdr:spPr>
        <a:xfrm>
          <a:off x="2128459" y="5014383"/>
          <a:ext cx="253849" cy="26715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1090235</xdr:colOff>
      <xdr:row>17</xdr:row>
      <xdr:rowOff>359834</xdr:rowOff>
    </xdr:from>
    <xdr:to>
      <xdr:col>3</xdr:col>
      <xdr:colOff>0</xdr:colOff>
      <xdr:row>18</xdr:row>
      <xdr:rowOff>21168</xdr:rowOff>
    </xdr:to>
    <xdr:sp macro="" textlink="">
      <xdr:nvSpPr>
        <xdr:cNvPr id="7" name="正方形/長方形 6">
          <a:extLst>
            <a:ext uri="{FF2B5EF4-FFF2-40B4-BE49-F238E27FC236}">
              <a16:creationId xmlns:a16="http://schemas.microsoft.com/office/drawing/2014/main" id="{86C8E3E9-ABDD-41AC-BF17-A9FA72207664}"/>
            </a:ext>
          </a:extLst>
        </xdr:cNvPr>
        <xdr:cNvSpPr/>
      </xdr:nvSpPr>
      <xdr:spPr>
        <a:xfrm>
          <a:off x="2128460" y="5874809"/>
          <a:ext cx="262315" cy="24235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1084037</xdr:colOff>
      <xdr:row>9</xdr:row>
      <xdr:rowOff>359833</xdr:rowOff>
    </xdr:from>
    <xdr:to>
      <xdr:col>3</xdr:col>
      <xdr:colOff>10584</xdr:colOff>
      <xdr:row>10</xdr:row>
      <xdr:rowOff>52916</xdr:rowOff>
    </xdr:to>
    <xdr:sp macro="" textlink="">
      <xdr:nvSpPr>
        <xdr:cNvPr id="8" name="正方形/長方形 7">
          <a:extLst>
            <a:ext uri="{FF2B5EF4-FFF2-40B4-BE49-F238E27FC236}">
              <a16:creationId xmlns:a16="http://schemas.microsoft.com/office/drawing/2014/main" id="{2CF7A648-E575-41D2-9444-CFC41E7E135F}"/>
            </a:ext>
          </a:extLst>
        </xdr:cNvPr>
        <xdr:cNvSpPr/>
      </xdr:nvSpPr>
      <xdr:spPr>
        <a:xfrm>
          <a:off x="2122262" y="2560108"/>
          <a:ext cx="279097" cy="27410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1090236</xdr:colOff>
      <xdr:row>21</xdr:row>
      <xdr:rowOff>359832</xdr:rowOff>
    </xdr:from>
    <xdr:to>
      <xdr:col>2</xdr:col>
      <xdr:colOff>1333500</xdr:colOff>
      <xdr:row>22</xdr:row>
      <xdr:rowOff>42332</xdr:rowOff>
    </xdr:to>
    <xdr:sp macro="" textlink="">
      <xdr:nvSpPr>
        <xdr:cNvPr id="9" name="正方形/長方形 8">
          <a:extLst>
            <a:ext uri="{FF2B5EF4-FFF2-40B4-BE49-F238E27FC236}">
              <a16:creationId xmlns:a16="http://schemas.microsoft.com/office/drawing/2014/main" id="{EBAC032B-D674-41B3-877B-5950B50049BC}"/>
            </a:ext>
          </a:extLst>
        </xdr:cNvPr>
        <xdr:cNvSpPr/>
      </xdr:nvSpPr>
      <xdr:spPr>
        <a:xfrm>
          <a:off x="2128461" y="7522632"/>
          <a:ext cx="243264" cy="2635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2</xdr:col>
      <xdr:colOff>1072092</xdr:colOff>
      <xdr:row>5</xdr:row>
      <xdr:rowOff>336551</xdr:rowOff>
    </xdr:from>
    <xdr:to>
      <xdr:col>3</xdr:col>
      <xdr:colOff>12700</xdr:colOff>
      <xdr:row>6</xdr:row>
      <xdr:rowOff>10585</xdr:rowOff>
    </xdr:to>
    <xdr:sp macro="" textlink="">
      <xdr:nvSpPr>
        <xdr:cNvPr id="10" name="正方形/長方形 9">
          <a:extLst>
            <a:ext uri="{FF2B5EF4-FFF2-40B4-BE49-F238E27FC236}">
              <a16:creationId xmlns:a16="http://schemas.microsoft.com/office/drawing/2014/main" id="{57CD5C10-0EF3-4517-BCB4-6F281CE879FE}"/>
            </a:ext>
          </a:extLst>
        </xdr:cNvPr>
        <xdr:cNvSpPr/>
      </xdr:nvSpPr>
      <xdr:spPr>
        <a:xfrm>
          <a:off x="2110317" y="1260476"/>
          <a:ext cx="293158" cy="264584"/>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a:t>
          </a:r>
        </a:p>
      </xdr:txBody>
    </xdr:sp>
    <xdr:clientData/>
  </xdr:twoCellAnchor>
  <xdr:twoCellAnchor>
    <xdr:from>
      <xdr:col>1</xdr:col>
      <xdr:colOff>10582</xdr:colOff>
      <xdr:row>8</xdr:row>
      <xdr:rowOff>1</xdr:rowOff>
    </xdr:from>
    <xdr:to>
      <xdr:col>2</xdr:col>
      <xdr:colOff>137582</xdr:colOff>
      <xdr:row>9</xdr:row>
      <xdr:rowOff>63500</xdr:rowOff>
    </xdr:to>
    <xdr:sp macro="" textlink="">
      <xdr:nvSpPr>
        <xdr:cNvPr id="11" name="正方形/長方形 10">
          <a:extLst>
            <a:ext uri="{FF2B5EF4-FFF2-40B4-BE49-F238E27FC236}">
              <a16:creationId xmlns:a16="http://schemas.microsoft.com/office/drawing/2014/main" id="{7EF7A785-8FC4-4686-8519-36B74CBE32FD}"/>
            </a:ext>
          </a:extLst>
        </xdr:cNvPr>
        <xdr:cNvSpPr/>
      </xdr:nvSpPr>
      <xdr:spPr>
        <a:xfrm>
          <a:off x="363007" y="1952626"/>
          <a:ext cx="812800" cy="31114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chemeClr val="tx1"/>
              </a:solidFill>
            </a:rPr>
            <a:t>フリガナ</a:t>
          </a:r>
        </a:p>
      </xdr:txBody>
    </xdr:sp>
    <xdr:clientData/>
  </xdr:twoCellAnchor>
  <xdr:twoCellAnchor>
    <xdr:from>
      <xdr:col>1</xdr:col>
      <xdr:colOff>0</xdr:colOff>
      <xdr:row>10</xdr:row>
      <xdr:rowOff>0</xdr:rowOff>
    </xdr:from>
    <xdr:to>
      <xdr:col>2</xdr:col>
      <xdr:colOff>127000</xdr:colOff>
      <xdr:row>11</xdr:row>
      <xdr:rowOff>63499</xdr:rowOff>
    </xdr:to>
    <xdr:sp macro="" textlink="">
      <xdr:nvSpPr>
        <xdr:cNvPr id="12" name="正方形/長方形 11">
          <a:extLst>
            <a:ext uri="{FF2B5EF4-FFF2-40B4-BE49-F238E27FC236}">
              <a16:creationId xmlns:a16="http://schemas.microsoft.com/office/drawing/2014/main" id="{9CEE882C-9582-4C9C-9B70-999EFBC98CB5}"/>
            </a:ext>
          </a:extLst>
        </xdr:cNvPr>
        <xdr:cNvSpPr/>
      </xdr:nvSpPr>
      <xdr:spPr>
        <a:xfrm>
          <a:off x="352425" y="2781300"/>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12</xdr:row>
      <xdr:rowOff>0</xdr:rowOff>
    </xdr:from>
    <xdr:to>
      <xdr:col>2</xdr:col>
      <xdr:colOff>127000</xdr:colOff>
      <xdr:row>13</xdr:row>
      <xdr:rowOff>63499</xdr:rowOff>
    </xdr:to>
    <xdr:sp macro="" textlink="">
      <xdr:nvSpPr>
        <xdr:cNvPr id="13" name="正方形/長方形 12">
          <a:extLst>
            <a:ext uri="{FF2B5EF4-FFF2-40B4-BE49-F238E27FC236}">
              <a16:creationId xmlns:a16="http://schemas.microsoft.com/office/drawing/2014/main" id="{A2F0728D-AE64-4F26-B882-2A92F2E4EDED}"/>
            </a:ext>
          </a:extLst>
        </xdr:cNvPr>
        <xdr:cNvSpPr/>
      </xdr:nvSpPr>
      <xdr:spPr>
        <a:xfrm>
          <a:off x="352425" y="360997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14</xdr:row>
      <xdr:rowOff>0</xdr:rowOff>
    </xdr:from>
    <xdr:to>
      <xdr:col>2</xdr:col>
      <xdr:colOff>127000</xdr:colOff>
      <xdr:row>15</xdr:row>
      <xdr:rowOff>63499</xdr:rowOff>
    </xdr:to>
    <xdr:sp macro="" textlink="">
      <xdr:nvSpPr>
        <xdr:cNvPr id="14" name="正方形/長方形 13">
          <a:extLst>
            <a:ext uri="{FF2B5EF4-FFF2-40B4-BE49-F238E27FC236}">
              <a16:creationId xmlns:a16="http://schemas.microsoft.com/office/drawing/2014/main" id="{88A817FD-38E9-4527-B568-420963B39BAA}"/>
            </a:ext>
          </a:extLst>
        </xdr:cNvPr>
        <xdr:cNvSpPr/>
      </xdr:nvSpPr>
      <xdr:spPr>
        <a:xfrm>
          <a:off x="352425" y="4438650"/>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16</xdr:row>
      <xdr:rowOff>0</xdr:rowOff>
    </xdr:from>
    <xdr:to>
      <xdr:col>2</xdr:col>
      <xdr:colOff>127000</xdr:colOff>
      <xdr:row>17</xdr:row>
      <xdr:rowOff>63499</xdr:rowOff>
    </xdr:to>
    <xdr:sp macro="" textlink="">
      <xdr:nvSpPr>
        <xdr:cNvPr id="15" name="正方形/長方形 14">
          <a:extLst>
            <a:ext uri="{FF2B5EF4-FFF2-40B4-BE49-F238E27FC236}">
              <a16:creationId xmlns:a16="http://schemas.microsoft.com/office/drawing/2014/main" id="{E24B6340-22A2-483D-8E3E-D1A2FDEB591A}"/>
            </a:ext>
          </a:extLst>
        </xdr:cNvPr>
        <xdr:cNvSpPr/>
      </xdr:nvSpPr>
      <xdr:spPr>
        <a:xfrm>
          <a:off x="352425" y="5267325"/>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18</xdr:row>
      <xdr:rowOff>0</xdr:rowOff>
    </xdr:from>
    <xdr:to>
      <xdr:col>2</xdr:col>
      <xdr:colOff>127000</xdr:colOff>
      <xdr:row>19</xdr:row>
      <xdr:rowOff>63499</xdr:rowOff>
    </xdr:to>
    <xdr:sp macro="" textlink="">
      <xdr:nvSpPr>
        <xdr:cNvPr id="16" name="正方形/長方形 15">
          <a:extLst>
            <a:ext uri="{FF2B5EF4-FFF2-40B4-BE49-F238E27FC236}">
              <a16:creationId xmlns:a16="http://schemas.microsoft.com/office/drawing/2014/main" id="{855A248C-E8D9-4189-946A-BBE7BBB1C947}"/>
            </a:ext>
          </a:extLst>
        </xdr:cNvPr>
        <xdr:cNvSpPr/>
      </xdr:nvSpPr>
      <xdr:spPr>
        <a:xfrm>
          <a:off x="352425" y="6096000"/>
          <a:ext cx="812800" cy="311149"/>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1</xdr:col>
      <xdr:colOff>0</xdr:colOff>
      <xdr:row>20</xdr:row>
      <xdr:rowOff>0</xdr:rowOff>
    </xdr:from>
    <xdr:to>
      <xdr:col>2</xdr:col>
      <xdr:colOff>127000</xdr:colOff>
      <xdr:row>21</xdr:row>
      <xdr:rowOff>63500</xdr:rowOff>
    </xdr:to>
    <xdr:sp macro="" textlink="">
      <xdr:nvSpPr>
        <xdr:cNvPr id="17" name="正方形/長方形 16">
          <a:extLst>
            <a:ext uri="{FF2B5EF4-FFF2-40B4-BE49-F238E27FC236}">
              <a16:creationId xmlns:a16="http://schemas.microsoft.com/office/drawing/2014/main" id="{279F333E-529D-484E-B65E-E320F95BA665}"/>
            </a:ext>
          </a:extLst>
        </xdr:cNvPr>
        <xdr:cNvSpPr/>
      </xdr:nvSpPr>
      <xdr:spPr>
        <a:xfrm>
          <a:off x="352425" y="6915150"/>
          <a:ext cx="812800" cy="311150"/>
        </a:xfrm>
        <a:prstGeom prst="rect">
          <a:avLst/>
        </a:prstGeom>
        <a:no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フリガナ</a:t>
          </a:r>
        </a:p>
      </xdr:txBody>
    </xdr:sp>
    <xdr:clientData/>
  </xdr:twoCellAnchor>
  <xdr:twoCellAnchor>
    <xdr:from>
      <xdr:col>2</xdr:col>
      <xdr:colOff>402166</xdr:colOff>
      <xdr:row>0</xdr:row>
      <xdr:rowOff>21166</xdr:rowOff>
    </xdr:from>
    <xdr:to>
      <xdr:col>3</xdr:col>
      <xdr:colOff>31750</xdr:colOff>
      <xdr:row>1</xdr:row>
      <xdr:rowOff>126999</xdr:rowOff>
    </xdr:to>
    <xdr:sp macro="" textlink="">
      <xdr:nvSpPr>
        <xdr:cNvPr id="18" name="正方形/長方形 17">
          <a:extLst>
            <a:ext uri="{FF2B5EF4-FFF2-40B4-BE49-F238E27FC236}">
              <a16:creationId xmlns:a16="http://schemas.microsoft.com/office/drawing/2014/main" id="{DDB6E820-137E-44B6-A65B-D2C45811CA94}"/>
            </a:ext>
          </a:extLst>
        </xdr:cNvPr>
        <xdr:cNvSpPr/>
      </xdr:nvSpPr>
      <xdr:spPr>
        <a:xfrm>
          <a:off x="1440391" y="21166"/>
          <a:ext cx="982134" cy="38205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rgbClr val="FF0000"/>
              </a:solidFill>
            </a:rPr>
            <a:t>記入見本</a:t>
          </a:r>
        </a:p>
      </xdr:txBody>
    </xdr:sp>
    <xdr:clientData/>
  </xdr:twoCellAnchor>
  <xdr:twoCellAnchor>
    <xdr:from>
      <xdr:col>13</xdr:col>
      <xdr:colOff>52917</xdr:colOff>
      <xdr:row>9</xdr:row>
      <xdr:rowOff>507999</xdr:rowOff>
    </xdr:from>
    <xdr:to>
      <xdr:col>21</xdr:col>
      <xdr:colOff>179917</xdr:colOff>
      <xdr:row>11</xdr:row>
      <xdr:rowOff>232832</xdr:rowOff>
    </xdr:to>
    <xdr:sp macro="" textlink="">
      <xdr:nvSpPr>
        <xdr:cNvPr id="19" name="正方形/長方形 18">
          <a:extLst>
            <a:ext uri="{FF2B5EF4-FFF2-40B4-BE49-F238E27FC236}">
              <a16:creationId xmlns:a16="http://schemas.microsoft.com/office/drawing/2014/main" id="{03D261BC-7E79-43CC-A75E-0DF08CDA3251}"/>
            </a:ext>
          </a:extLst>
        </xdr:cNvPr>
        <xdr:cNvSpPr/>
      </xdr:nvSpPr>
      <xdr:spPr>
        <a:xfrm>
          <a:off x="8825442" y="2708274"/>
          <a:ext cx="2203450" cy="553508"/>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↑コース名をプルダウンから</a:t>
          </a:r>
          <a:endParaRPr kumimoji="1" lang="en-US" altLang="ja-JP" sz="1200" b="1">
            <a:solidFill>
              <a:srgbClr val="FF0000"/>
            </a:solidFill>
          </a:endParaRPr>
        </a:p>
        <a:p>
          <a:pPr algn="l"/>
          <a:r>
            <a:rPr kumimoji="1" lang="ja-JP" altLang="en-US" sz="1200" b="1">
              <a:solidFill>
                <a:srgbClr val="FF0000"/>
              </a:solidFill>
            </a:rPr>
            <a:t>選択してください。</a:t>
          </a:r>
        </a:p>
      </xdr:txBody>
    </xdr:sp>
    <xdr:clientData/>
  </xdr:twoCellAnchor>
  <xdr:twoCellAnchor>
    <xdr:from>
      <xdr:col>12</xdr:col>
      <xdr:colOff>296332</xdr:colOff>
      <xdr:row>1</xdr:row>
      <xdr:rowOff>0</xdr:rowOff>
    </xdr:from>
    <xdr:to>
      <xdr:col>15</xdr:col>
      <xdr:colOff>232832</xdr:colOff>
      <xdr:row>5</xdr:row>
      <xdr:rowOff>0</xdr:rowOff>
    </xdr:to>
    <xdr:sp macro="" textlink="">
      <xdr:nvSpPr>
        <xdr:cNvPr id="20" name="正方形/長方形 19">
          <a:extLst>
            <a:ext uri="{FF2B5EF4-FFF2-40B4-BE49-F238E27FC236}">
              <a16:creationId xmlns:a16="http://schemas.microsoft.com/office/drawing/2014/main" id="{6AA013E4-BB6A-479A-966E-8F0BA4E99227}"/>
            </a:ext>
          </a:extLst>
        </xdr:cNvPr>
        <xdr:cNvSpPr/>
      </xdr:nvSpPr>
      <xdr:spPr>
        <a:xfrm>
          <a:off x="8192557" y="276225"/>
          <a:ext cx="1270000" cy="6477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発送希望日を</a:t>
          </a:r>
          <a:endParaRPr kumimoji="1" lang="en-US" altLang="ja-JP" sz="1200" b="1">
            <a:solidFill>
              <a:srgbClr val="FF0000"/>
            </a:solidFill>
          </a:endParaRPr>
        </a:p>
        <a:p>
          <a:pPr algn="l"/>
          <a:r>
            <a:rPr kumimoji="1" lang="ja-JP" altLang="en-US" sz="1200" b="1">
              <a:solidFill>
                <a:srgbClr val="FF0000"/>
              </a:solidFill>
            </a:rPr>
            <a:t>ご入力ください。</a:t>
          </a:r>
        </a:p>
      </xdr:txBody>
    </xdr:sp>
    <xdr:clientData/>
  </xdr:twoCellAnchor>
  <xdr:twoCellAnchor>
    <xdr:from>
      <xdr:col>0</xdr:col>
      <xdr:colOff>0</xdr:colOff>
      <xdr:row>7</xdr:row>
      <xdr:rowOff>74083</xdr:rowOff>
    </xdr:from>
    <xdr:to>
      <xdr:col>2</xdr:col>
      <xdr:colOff>740833</xdr:colOff>
      <xdr:row>8</xdr:row>
      <xdr:rowOff>31750</xdr:rowOff>
    </xdr:to>
    <xdr:sp macro="" textlink="">
      <xdr:nvSpPr>
        <xdr:cNvPr id="21" name="正方形/長方形 20">
          <a:extLst>
            <a:ext uri="{FF2B5EF4-FFF2-40B4-BE49-F238E27FC236}">
              <a16:creationId xmlns:a16="http://schemas.microsoft.com/office/drawing/2014/main" id="{BC94E15F-BD75-47B3-9C76-9193D1C93E3A}"/>
            </a:ext>
          </a:extLst>
        </xdr:cNvPr>
        <xdr:cNvSpPr/>
      </xdr:nvSpPr>
      <xdr:spPr>
        <a:xfrm>
          <a:off x="0" y="1712383"/>
          <a:ext cx="1779058" cy="271992"/>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カタログギフトの場合</a:t>
          </a:r>
        </a:p>
      </xdr:txBody>
    </xdr:sp>
    <xdr:clientData/>
  </xdr:twoCellAnchor>
  <xdr:twoCellAnchor>
    <xdr:from>
      <xdr:col>0</xdr:col>
      <xdr:colOff>0</xdr:colOff>
      <xdr:row>13</xdr:row>
      <xdr:rowOff>296333</xdr:rowOff>
    </xdr:from>
    <xdr:to>
      <xdr:col>2</xdr:col>
      <xdr:colOff>148165</xdr:colOff>
      <xdr:row>14</xdr:row>
      <xdr:rowOff>21167</xdr:rowOff>
    </xdr:to>
    <xdr:sp macro="" textlink="">
      <xdr:nvSpPr>
        <xdr:cNvPr id="22" name="正方形/長方形 21">
          <a:extLst>
            <a:ext uri="{FF2B5EF4-FFF2-40B4-BE49-F238E27FC236}">
              <a16:creationId xmlns:a16="http://schemas.microsoft.com/office/drawing/2014/main" id="{5F52107B-74D6-4B55-85E8-B58B9DCD2985}"/>
            </a:ext>
          </a:extLst>
        </xdr:cNvPr>
        <xdr:cNvSpPr/>
      </xdr:nvSpPr>
      <xdr:spPr>
        <a:xfrm>
          <a:off x="0" y="4153958"/>
          <a:ext cx="1186390" cy="305859"/>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0000"/>
              </a:solidFill>
            </a:rPr>
            <a:t>フリーの場合</a:t>
          </a:r>
        </a:p>
      </xdr:txBody>
    </xdr:sp>
    <xdr:clientData/>
  </xdr:twoCellAnchor>
  <xdr:twoCellAnchor>
    <xdr:from>
      <xdr:col>24</xdr:col>
      <xdr:colOff>31750</xdr:colOff>
      <xdr:row>10</xdr:row>
      <xdr:rowOff>74083</xdr:rowOff>
    </xdr:from>
    <xdr:to>
      <xdr:col>29</xdr:col>
      <xdr:colOff>381000</xdr:colOff>
      <xdr:row>13</xdr:row>
      <xdr:rowOff>253999</xdr:rowOff>
    </xdr:to>
    <xdr:sp macro="" textlink="">
      <xdr:nvSpPr>
        <xdr:cNvPr id="23" name="正方形/長方形 22">
          <a:extLst>
            <a:ext uri="{FF2B5EF4-FFF2-40B4-BE49-F238E27FC236}">
              <a16:creationId xmlns:a16="http://schemas.microsoft.com/office/drawing/2014/main" id="{E341CBFF-C8D4-4A59-8A7B-69E844C75FCF}"/>
            </a:ext>
          </a:extLst>
        </xdr:cNvPr>
        <xdr:cNvSpPr/>
      </xdr:nvSpPr>
      <xdr:spPr>
        <a:xfrm>
          <a:off x="11566525" y="2855383"/>
          <a:ext cx="1730375" cy="125624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↑必要に応じて、</a:t>
          </a:r>
          <a:endParaRPr kumimoji="1" lang="en-US" altLang="ja-JP" sz="1200" b="1">
            <a:solidFill>
              <a:srgbClr val="FF0000"/>
            </a:solidFill>
          </a:endParaRPr>
        </a:p>
        <a:p>
          <a:pPr algn="l"/>
          <a:r>
            <a:rPr kumimoji="1" lang="ja-JP" altLang="en-US" sz="1200" b="1">
              <a:solidFill>
                <a:srgbClr val="FF0000"/>
              </a:solidFill>
            </a:rPr>
            <a:t>お礼の定型カードを</a:t>
          </a:r>
          <a:endParaRPr kumimoji="1" lang="en-US" altLang="ja-JP" sz="1200" b="1">
            <a:solidFill>
              <a:srgbClr val="FF0000"/>
            </a:solidFill>
          </a:endParaRPr>
        </a:p>
        <a:p>
          <a:pPr algn="l"/>
          <a:r>
            <a:rPr kumimoji="1" lang="ja-JP" altLang="en-US" sz="1200" b="1">
              <a:solidFill>
                <a:srgbClr val="FF0000"/>
              </a:solidFill>
            </a:rPr>
            <a:t>プルダウンから選択</a:t>
          </a:r>
          <a:endParaRPr kumimoji="1" lang="en-US" altLang="ja-JP" sz="1200" b="1">
            <a:solidFill>
              <a:srgbClr val="FF0000"/>
            </a:solidFill>
          </a:endParaRPr>
        </a:p>
        <a:p>
          <a:pPr algn="l"/>
          <a:r>
            <a:rPr kumimoji="1" lang="ja-JP" altLang="en-US" sz="1200" b="1">
              <a:solidFill>
                <a:srgbClr val="FF0000"/>
              </a:solidFill>
            </a:rPr>
            <a:t>してください。</a:t>
          </a:r>
          <a:endParaRPr kumimoji="1" lang="en-US" altLang="ja-JP" sz="1200" b="1">
            <a:solidFill>
              <a:srgbClr val="FF0000"/>
            </a:solidFill>
          </a:endParaRPr>
        </a:p>
        <a:p>
          <a:pPr algn="l"/>
          <a:r>
            <a:rPr kumimoji="1" lang="ja-JP" altLang="en-US" sz="1200" b="1">
              <a:solidFill>
                <a:srgbClr val="FF0000"/>
              </a:solidFill>
            </a:rPr>
            <a:t>↓</a:t>
          </a:r>
        </a:p>
      </xdr:txBody>
    </xdr:sp>
    <xdr:clientData/>
  </xdr:twoCellAnchor>
  <xdr:twoCellAnchor>
    <xdr:from>
      <xdr:col>12</xdr:col>
      <xdr:colOff>52916</xdr:colOff>
      <xdr:row>15</xdr:row>
      <xdr:rowOff>444501</xdr:rowOff>
    </xdr:from>
    <xdr:to>
      <xdr:col>17</xdr:col>
      <xdr:colOff>105833</xdr:colOff>
      <xdr:row>17</xdr:row>
      <xdr:rowOff>285751</xdr:rowOff>
    </xdr:to>
    <xdr:sp macro="" textlink="">
      <xdr:nvSpPr>
        <xdr:cNvPr id="24" name="正方形/長方形 23">
          <a:extLst>
            <a:ext uri="{FF2B5EF4-FFF2-40B4-BE49-F238E27FC236}">
              <a16:creationId xmlns:a16="http://schemas.microsoft.com/office/drawing/2014/main" id="{0763FCCB-38A0-45AA-B0D6-F53328AA131B}"/>
            </a:ext>
          </a:extLst>
        </xdr:cNvPr>
        <xdr:cNvSpPr/>
      </xdr:nvSpPr>
      <xdr:spPr>
        <a:xfrm>
          <a:off x="7949141" y="5130801"/>
          <a:ext cx="1843617" cy="669925"/>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a:solidFill>
                <a:srgbClr val="FF0000"/>
              </a:solidFill>
            </a:rPr>
            <a:t>ご注文番号・商品名を</a:t>
          </a:r>
          <a:endParaRPr kumimoji="1" lang="en-US" altLang="ja-JP" sz="1200" b="1">
            <a:solidFill>
              <a:srgbClr val="FF0000"/>
            </a:solidFill>
          </a:endParaRPr>
        </a:p>
        <a:p>
          <a:pPr algn="l"/>
          <a:r>
            <a:rPr kumimoji="1" lang="ja-JP" altLang="en-US" sz="1200" b="1">
              <a:solidFill>
                <a:srgbClr val="FF0000"/>
              </a:solidFill>
            </a:rPr>
            <a:t>ご入力ください。</a:t>
          </a:r>
        </a:p>
      </xdr:txBody>
    </xdr:sp>
    <xdr:clientData/>
  </xdr:twoCellAnchor>
  <xdr:twoCellAnchor>
    <xdr:from>
      <xdr:col>20</xdr:col>
      <xdr:colOff>84665</xdr:colOff>
      <xdr:row>15</xdr:row>
      <xdr:rowOff>455084</xdr:rowOff>
    </xdr:from>
    <xdr:to>
      <xdr:col>28</xdr:col>
      <xdr:colOff>497416</xdr:colOff>
      <xdr:row>17</xdr:row>
      <xdr:rowOff>254000</xdr:rowOff>
    </xdr:to>
    <xdr:sp macro="" textlink="">
      <xdr:nvSpPr>
        <xdr:cNvPr id="25" name="正方形/長方形 24">
          <a:extLst>
            <a:ext uri="{FF2B5EF4-FFF2-40B4-BE49-F238E27FC236}">
              <a16:creationId xmlns:a16="http://schemas.microsoft.com/office/drawing/2014/main" id="{0C24D95B-2171-4F52-A24C-D963CEE19269}"/>
            </a:ext>
          </a:extLst>
        </xdr:cNvPr>
        <xdr:cNvSpPr/>
      </xdr:nvSpPr>
      <xdr:spPr>
        <a:xfrm>
          <a:off x="10228790" y="5141384"/>
          <a:ext cx="2498726" cy="627591"/>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solidFill>
                <a:srgbClr val="FF0000"/>
              </a:solidFill>
            </a:rPr>
            <a:t>記入する金額は税込み・</a:t>
          </a:r>
          <a:endParaRPr kumimoji="1" lang="en-US" altLang="ja-JP" sz="1200" b="1">
            <a:solidFill>
              <a:srgbClr val="FF0000"/>
            </a:solidFill>
          </a:endParaRPr>
        </a:p>
        <a:p>
          <a:pPr algn="ctr"/>
          <a:r>
            <a:rPr kumimoji="1" lang="ja-JP" altLang="en-US" sz="1200" b="1">
              <a:solidFill>
                <a:srgbClr val="FF0000"/>
              </a:solidFill>
            </a:rPr>
            <a:t>税抜きどれでも問題ありません。</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127"/>
  <sheetViews>
    <sheetView showGridLines="0" tabSelected="1" zoomScale="90" zoomScaleNormal="90" workbookViewId="0">
      <selection activeCell="A6" sqref="A6:C6"/>
    </sheetView>
  </sheetViews>
  <sheetFormatPr defaultRowHeight="13.5"/>
  <cols>
    <col min="1" max="1" width="4.625" customWidth="1"/>
    <col min="3" max="3" width="17.75" customWidth="1"/>
    <col min="4" max="4" width="5.5" customWidth="1"/>
    <col min="5" max="5" width="1.375" customWidth="1"/>
    <col min="6" max="6" width="6.375" customWidth="1"/>
    <col min="7" max="7" width="39.25" customWidth="1"/>
    <col min="8" max="8" width="5.75" customWidth="1"/>
    <col min="9" max="9" width="1.25" customWidth="1"/>
    <col min="10" max="10" width="5.75" customWidth="1"/>
    <col min="11" max="11" width="1.25" customWidth="1"/>
    <col min="12" max="12" width="5.75" customWidth="1"/>
    <col min="13" max="13" width="11.5" customWidth="1"/>
    <col min="14" max="14" width="3.875" customWidth="1"/>
    <col min="15" max="15" width="2.125" customWidth="1"/>
    <col min="16" max="16" width="3.875" customWidth="1"/>
    <col min="17" max="17" width="2.125" customWidth="1"/>
    <col min="18" max="18" width="1.75" customWidth="1"/>
    <col min="19" max="19" width="2.5" customWidth="1"/>
    <col min="20" max="20" width="1.75" customWidth="1"/>
    <col min="21" max="21" width="9.25" customWidth="1"/>
    <col min="22" max="27" width="3" customWidth="1"/>
    <col min="28" max="28" width="0.125" customWidth="1"/>
  </cols>
  <sheetData>
    <row r="1" spans="1:28" ht="21.95" customHeight="1">
      <c r="A1" s="39" t="s">
        <v>81</v>
      </c>
      <c r="B1" s="39"/>
      <c r="C1" s="39"/>
      <c r="D1" s="39"/>
      <c r="E1" s="39"/>
      <c r="F1" s="39"/>
      <c r="G1" s="39"/>
      <c r="V1" s="4"/>
      <c r="W1" s="6" t="s">
        <v>21</v>
      </c>
      <c r="X1" s="5" t="s">
        <v>23</v>
      </c>
      <c r="Y1" s="7" t="s">
        <v>22</v>
      </c>
      <c r="Z1" s="4"/>
      <c r="AA1" s="6" t="s">
        <v>21</v>
      </c>
    </row>
    <row r="2" spans="1:28" ht="9.75" customHeight="1">
      <c r="A2" s="39"/>
      <c r="B2" s="39"/>
      <c r="C2" s="39"/>
      <c r="D2" s="39"/>
      <c r="E2" s="39"/>
      <c r="F2" s="39"/>
      <c r="G2" s="39"/>
    </row>
    <row r="3" spans="1:28" ht="6" customHeight="1"/>
    <row r="4" spans="1:28" ht="17.25" customHeight="1">
      <c r="A4" s="82" t="s">
        <v>8</v>
      </c>
      <c r="B4" s="83"/>
      <c r="C4" s="84"/>
      <c r="D4" s="91" t="s">
        <v>1</v>
      </c>
      <c r="E4" s="83"/>
      <c r="F4" s="84"/>
      <c r="G4" s="9" t="s">
        <v>2</v>
      </c>
      <c r="H4" s="91" t="s">
        <v>3</v>
      </c>
      <c r="I4" s="83"/>
      <c r="J4" s="83"/>
      <c r="K4" s="83"/>
      <c r="L4" s="92"/>
      <c r="M4" s="1"/>
      <c r="N4" s="82" t="s">
        <v>13</v>
      </c>
      <c r="O4" s="83"/>
      <c r="P4" s="83"/>
      <c r="Q4" s="83"/>
      <c r="R4" s="83"/>
      <c r="S4" s="83"/>
      <c r="T4" s="92"/>
      <c r="U4" s="82" t="s">
        <v>9</v>
      </c>
      <c r="V4" s="83"/>
      <c r="W4" s="83"/>
      <c r="X4" s="92"/>
      <c r="Y4" s="82" t="s">
        <v>10</v>
      </c>
      <c r="Z4" s="83"/>
      <c r="AA4" s="92"/>
    </row>
    <row r="5" spans="1:28" ht="18" customHeight="1">
      <c r="A5" s="125" t="s">
        <v>55</v>
      </c>
      <c r="B5" s="126"/>
      <c r="C5" s="10"/>
      <c r="D5" s="68"/>
      <c r="E5" s="99" t="s">
        <v>16</v>
      </c>
      <c r="F5" s="40"/>
      <c r="G5" s="101"/>
      <c r="H5" s="68"/>
      <c r="I5" s="74" t="s">
        <v>14</v>
      </c>
      <c r="J5" s="76"/>
      <c r="K5" s="74" t="s">
        <v>15</v>
      </c>
      <c r="L5" s="109"/>
      <c r="M5" s="32"/>
      <c r="N5" s="111"/>
      <c r="O5" s="113" t="s">
        <v>17</v>
      </c>
      <c r="P5" s="115"/>
      <c r="Q5" s="113" t="s">
        <v>18</v>
      </c>
      <c r="R5" s="113" t="s">
        <v>19</v>
      </c>
      <c r="S5" s="115"/>
      <c r="T5" s="117" t="s">
        <v>20</v>
      </c>
      <c r="U5" s="119">
        <f>IFERROR(SUM(AB9:AB22)+SUM(AB30:AB45)+SUM(AB53:AB68)+SUM(AB76:AB91)+SUM(AB99:AB114),"")</f>
        <v>0</v>
      </c>
      <c r="V5" s="120"/>
      <c r="W5" s="120"/>
      <c r="X5" s="121"/>
      <c r="Y5" s="103">
        <f>SUM(W9:X22)+SUM(W30:X45)+SUM(W53:X68)+SUM(W76:X91)+SUM(W99:X114)</f>
        <v>0</v>
      </c>
      <c r="Z5" s="104"/>
      <c r="AA5" s="105"/>
    </row>
    <row r="6" spans="1:28" ht="47.1" customHeight="1">
      <c r="A6" s="96"/>
      <c r="B6" s="97"/>
      <c r="C6" s="98"/>
      <c r="D6" s="69"/>
      <c r="E6" s="100"/>
      <c r="F6" s="41"/>
      <c r="G6" s="102"/>
      <c r="H6" s="69"/>
      <c r="I6" s="75"/>
      <c r="J6" s="77"/>
      <c r="K6" s="75"/>
      <c r="L6" s="110"/>
      <c r="M6" s="32"/>
      <c r="N6" s="112"/>
      <c r="O6" s="114"/>
      <c r="P6" s="116"/>
      <c r="Q6" s="114"/>
      <c r="R6" s="114"/>
      <c r="S6" s="116"/>
      <c r="T6" s="118"/>
      <c r="U6" s="122"/>
      <c r="V6" s="123"/>
      <c r="W6" s="123"/>
      <c r="X6" s="124"/>
      <c r="Y6" s="106"/>
      <c r="Z6" s="107"/>
      <c r="AA6" s="108"/>
    </row>
    <row r="7" spans="1:28" ht="9.9499999999999993" customHeight="1"/>
    <row r="8" spans="1:28" ht="24.95" customHeight="1">
      <c r="A8" s="82" t="s">
        <v>0</v>
      </c>
      <c r="B8" s="83"/>
      <c r="C8" s="84"/>
      <c r="D8" s="91" t="s">
        <v>1</v>
      </c>
      <c r="E8" s="83"/>
      <c r="F8" s="84"/>
      <c r="G8" s="9" t="s">
        <v>2</v>
      </c>
      <c r="H8" s="91" t="s">
        <v>3</v>
      </c>
      <c r="I8" s="83"/>
      <c r="J8" s="83"/>
      <c r="K8" s="83"/>
      <c r="L8" s="84"/>
      <c r="M8" s="9" t="s">
        <v>4</v>
      </c>
      <c r="N8" s="91" t="s">
        <v>5</v>
      </c>
      <c r="O8" s="83"/>
      <c r="P8" s="83"/>
      <c r="Q8" s="83"/>
      <c r="R8" s="83"/>
      <c r="S8" s="83"/>
      <c r="T8" s="84"/>
      <c r="U8" s="91" t="s">
        <v>6</v>
      </c>
      <c r="V8" s="84"/>
      <c r="W8" s="91" t="s">
        <v>7</v>
      </c>
      <c r="X8" s="92"/>
      <c r="Y8" s="93" t="s">
        <v>12</v>
      </c>
      <c r="Z8" s="94"/>
      <c r="AA8" s="95"/>
    </row>
    <row r="9" spans="1:28" ht="20.100000000000001" customHeight="1">
      <c r="A9" s="66">
        <v>1</v>
      </c>
      <c r="B9" s="19"/>
      <c r="C9" s="15"/>
      <c r="D9" s="68"/>
      <c r="E9" s="74" t="s">
        <v>16</v>
      </c>
      <c r="F9" s="40"/>
      <c r="G9" s="72"/>
      <c r="H9" s="68"/>
      <c r="I9" s="74" t="s">
        <v>14</v>
      </c>
      <c r="J9" s="76"/>
      <c r="K9" s="74" t="s">
        <v>15</v>
      </c>
      <c r="L9" s="40"/>
      <c r="M9" s="42" t="str">
        <f>IF(N9="","",VLOOKUP(N9,Sheet1!$B$2:$D$30,2,0))</f>
        <v/>
      </c>
      <c r="N9" s="44"/>
      <c r="O9" s="45"/>
      <c r="P9" s="45"/>
      <c r="Q9" s="45"/>
      <c r="R9" s="45"/>
      <c r="S9" s="45"/>
      <c r="T9" s="46"/>
      <c r="U9" s="50" t="str">
        <f>IF(N9="","",VLOOKUP(N9,Sheet1!$B$2:$D$30,3,0))</f>
        <v/>
      </c>
      <c r="V9" s="51"/>
      <c r="W9" s="85"/>
      <c r="X9" s="86"/>
      <c r="Y9" s="58"/>
      <c r="Z9" s="60"/>
      <c r="AA9" s="62"/>
      <c r="AB9" t="str">
        <f>IF(W9="","",U9*W9)</f>
        <v/>
      </c>
    </row>
    <row r="10" spans="1:28" ht="45.95" customHeight="1">
      <c r="A10" s="67"/>
      <c r="B10" s="89"/>
      <c r="C10" s="90"/>
      <c r="D10" s="69"/>
      <c r="E10" s="75"/>
      <c r="F10" s="41"/>
      <c r="G10" s="73"/>
      <c r="H10" s="69"/>
      <c r="I10" s="75"/>
      <c r="J10" s="77"/>
      <c r="K10" s="75"/>
      <c r="L10" s="41"/>
      <c r="M10" s="43"/>
      <c r="N10" s="47"/>
      <c r="O10" s="48"/>
      <c r="P10" s="48"/>
      <c r="Q10" s="48"/>
      <c r="R10" s="48"/>
      <c r="S10" s="48"/>
      <c r="T10" s="49"/>
      <c r="U10" s="52"/>
      <c r="V10" s="53"/>
      <c r="W10" s="87"/>
      <c r="X10" s="88"/>
      <c r="Y10" s="59"/>
      <c r="Z10" s="61"/>
      <c r="AA10" s="63"/>
      <c r="AB10" t="str">
        <f>IF(W10="","",U9*W10)</f>
        <v/>
      </c>
    </row>
    <row r="11" spans="1:28" ht="20.100000000000001" customHeight="1">
      <c r="A11" s="66">
        <v>2</v>
      </c>
      <c r="B11" s="16"/>
      <c r="C11" s="12"/>
      <c r="D11" s="68"/>
      <c r="E11" s="70" t="s">
        <v>16</v>
      </c>
      <c r="F11" s="40"/>
      <c r="G11" s="72"/>
      <c r="H11" s="68"/>
      <c r="I11" s="74" t="s">
        <v>14</v>
      </c>
      <c r="J11" s="76"/>
      <c r="K11" s="74" t="s">
        <v>15</v>
      </c>
      <c r="L11" s="40"/>
      <c r="M11" s="42" t="str">
        <f>IF(N11="","",VLOOKUP(N11,Sheet1!$B$2:$D$30,2,0))</f>
        <v/>
      </c>
      <c r="N11" s="44"/>
      <c r="O11" s="45"/>
      <c r="P11" s="45"/>
      <c r="Q11" s="45"/>
      <c r="R11" s="45"/>
      <c r="S11" s="45"/>
      <c r="T11" s="46"/>
      <c r="U11" s="50" t="str">
        <f>IF(N11="","",VLOOKUP(N11,Sheet1!$B$2:$D$30,3,0))</f>
        <v/>
      </c>
      <c r="V11" s="51"/>
      <c r="W11" s="85"/>
      <c r="X11" s="86"/>
      <c r="Y11" s="58"/>
      <c r="Z11" s="60"/>
      <c r="AA11" s="62"/>
      <c r="AB11" t="str">
        <f>IF(W11="","",U11*W11)</f>
        <v/>
      </c>
    </row>
    <row r="12" spans="1:28" ht="45.95" customHeight="1">
      <c r="A12" s="67"/>
      <c r="B12" s="64"/>
      <c r="C12" s="65"/>
      <c r="D12" s="69"/>
      <c r="E12" s="71"/>
      <c r="F12" s="41"/>
      <c r="G12" s="73"/>
      <c r="H12" s="69"/>
      <c r="I12" s="75"/>
      <c r="J12" s="77"/>
      <c r="K12" s="75"/>
      <c r="L12" s="41"/>
      <c r="M12" s="43"/>
      <c r="N12" s="47"/>
      <c r="O12" s="48"/>
      <c r="P12" s="48"/>
      <c r="Q12" s="48"/>
      <c r="R12" s="48"/>
      <c r="S12" s="48"/>
      <c r="T12" s="49"/>
      <c r="U12" s="52"/>
      <c r="V12" s="53"/>
      <c r="W12" s="87"/>
      <c r="X12" s="88"/>
      <c r="Y12" s="59"/>
      <c r="Z12" s="61"/>
      <c r="AA12" s="63"/>
      <c r="AB12" t="str">
        <f>IF(W12="","",U11*W12)</f>
        <v/>
      </c>
    </row>
    <row r="13" spans="1:28" ht="20.100000000000001" customHeight="1">
      <c r="A13" s="66">
        <v>3</v>
      </c>
      <c r="B13" s="16"/>
      <c r="C13" s="20"/>
      <c r="D13" s="68"/>
      <c r="E13" s="70" t="s">
        <v>16</v>
      </c>
      <c r="F13" s="40"/>
      <c r="G13" s="72"/>
      <c r="H13" s="68"/>
      <c r="I13" s="74" t="s">
        <v>14</v>
      </c>
      <c r="J13" s="76"/>
      <c r="K13" s="74" t="s">
        <v>15</v>
      </c>
      <c r="L13" s="40"/>
      <c r="M13" s="42" t="str">
        <f>IF(N13="","",VLOOKUP(N13,Sheet1!$B$2:$D$30,2,0))</f>
        <v/>
      </c>
      <c r="N13" s="44"/>
      <c r="O13" s="45"/>
      <c r="P13" s="45"/>
      <c r="Q13" s="45"/>
      <c r="R13" s="45"/>
      <c r="S13" s="45"/>
      <c r="T13" s="46"/>
      <c r="U13" s="50" t="str">
        <f>IF(N13="","",VLOOKUP(N13,Sheet1!$B$2:$D$30,3,0))</f>
        <v/>
      </c>
      <c r="V13" s="51"/>
      <c r="W13" s="85"/>
      <c r="X13" s="86"/>
      <c r="Y13" s="58"/>
      <c r="Z13" s="60"/>
      <c r="AA13" s="62"/>
      <c r="AB13" t="str">
        <f>IF(W13="","",U13*W13)</f>
        <v/>
      </c>
    </row>
    <row r="14" spans="1:28" ht="45.95" customHeight="1">
      <c r="A14" s="67"/>
      <c r="B14" s="64"/>
      <c r="C14" s="65"/>
      <c r="D14" s="69"/>
      <c r="E14" s="71"/>
      <c r="F14" s="41"/>
      <c r="G14" s="73"/>
      <c r="H14" s="69"/>
      <c r="I14" s="75"/>
      <c r="J14" s="77"/>
      <c r="K14" s="75"/>
      <c r="L14" s="41"/>
      <c r="M14" s="43"/>
      <c r="N14" s="47"/>
      <c r="O14" s="48"/>
      <c r="P14" s="48"/>
      <c r="Q14" s="48"/>
      <c r="R14" s="48"/>
      <c r="S14" s="48"/>
      <c r="T14" s="49"/>
      <c r="U14" s="52"/>
      <c r="V14" s="53"/>
      <c r="W14" s="87"/>
      <c r="X14" s="88"/>
      <c r="Y14" s="59"/>
      <c r="Z14" s="61"/>
      <c r="AA14" s="63"/>
      <c r="AB14" t="str">
        <f>IF(W14="","",U13*W14)</f>
        <v/>
      </c>
    </row>
    <row r="15" spans="1:28" ht="20.100000000000001" customHeight="1">
      <c r="A15" s="66">
        <v>4</v>
      </c>
      <c r="B15" s="16"/>
      <c r="C15" s="21"/>
      <c r="D15" s="68"/>
      <c r="E15" s="70" t="s">
        <v>16</v>
      </c>
      <c r="F15" s="40"/>
      <c r="G15" s="72"/>
      <c r="H15" s="68"/>
      <c r="I15" s="74" t="s">
        <v>14</v>
      </c>
      <c r="J15" s="76"/>
      <c r="K15" s="74" t="s">
        <v>15</v>
      </c>
      <c r="L15" s="40"/>
      <c r="M15" s="42" t="str">
        <f>IF(N15="","",VLOOKUP(N15,Sheet1!$B$2:$D$30,2,0))</f>
        <v/>
      </c>
      <c r="N15" s="44"/>
      <c r="O15" s="45"/>
      <c r="P15" s="45"/>
      <c r="Q15" s="45"/>
      <c r="R15" s="45"/>
      <c r="S15" s="45"/>
      <c r="T15" s="46"/>
      <c r="U15" s="50" t="str">
        <f>IF(N15="","",VLOOKUP(N15,Sheet1!$B$2:$D$30,3,0))</f>
        <v/>
      </c>
      <c r="V15" s="51"/>
      <c r="W15" s="85"/>
      <c r="X15" s="86"/>
      <c r="Y15" s="58"/>
      <c r="Z15" s="60"/>
      <c r="AA15" s="62"/>
      <c r="AB15" t="str">
        <f>IF(W15="","",U15*W15)</f>
        <v/>
      </c>
    </row>
    <row r="16" spans="1:28" ht="45.95" customHeight="1">
      <c r="A16" s="67"/>
      <c r="B16" s="64"/>
      <c r="C16" s="65"/>
      <c r="D16" s="69"/>
      <c r="E16" s="71"/>
      <c r="F16" s="41"/>
      <c r="G16" s="73"/>
      <c r="H16" s="69"/>
      <c r="I16" s="75"/>
      <c r="J16" s="77"/>
      <c r="K16" s="75"/>
      <c r="L16" s="41"/>
      <c r="M16" s="43"/>
      <c r="N16" s="47"/>
      <c r="O16" s="48"/>
      <c r="P16" s="48"/>
      <c r="Q16" s="48"/>
      <c r="R16" s="48"/>
      <c r="S16" s="48"/>
      <c r="T16" s="49"/>
      <c r="U16" s="52"/>
      <c r="V16" s="53"/>
      <c r="W16" s="87"/>
      <c r="X16" s="88"/>
      <c r="Y16" s="59"/>
      <c r="Z16" s="61"/>
      <c r="AA16" s="63"/>
      <c r="AB16" t="str">
        <f>IF(W16="","",U15*W16)</f>
        <v/>
      </c>
    </row>
    <row r="17" spans="1:28" ht="20.100000000000001" customHeight="1">
      <c r="A17" s="66">
        <v>5</v>
      </c>
      <c r="B17" s="16"/>
      <c r="C17" s="20"/>
      <c r="D17" s="68"/>
      <c r="E17" s="70" t="s">
        <v>16</v>
      </c>
      <c r="F17" s="40"/>
      <c r="G17" s="72"/>
      <c r="H17" s="68"/>
      <c r="I17" s="74" t="s">
        <v>14</v>
      </c>
      <c r="J17" s="76"/>
      <c r="K17" s="74" t="s">
        <v>15</v>
      </c>
      <c r="L17" s="40"/>
      <c r="M17" s="42" t="str">
        <f>IF(N17="","",VLOOKUP(N17,Sheet1!$B$2:$D$30,2,0))</f>
        <v/>
      </c>
      <c r="N17" s="44"/>
      <c r="O17" s="45"/>
      <c r="P17" s="45"/>
      <c r="Q17" s="45"/>
      <c r="R17" s="45"/>
      <c r="S17" s="45"/>
      <c r="T17" s="46"/>
      <c r="U17" s="50" t="str">
        <f>IF(N17="","",VLOOKUP(N17,Sheet1!$B$2:$D$30,3,0))</f>
        <v/>
      </c>
      <c r="V17" s="51"/>
      <c r="W17" s="85"/>
      <c r="X17" s="86"/>
      <c r="Y17" s="58"/>
      <c r="Z17" s="60"/>
      <c r="AA17" s="62"/>
      <c r="AB17" t="str">
        <f>IF(W17="","",U17*W17)</f>
        <v/>
      </c>
    </row>
    <row r="18" spans="1:28" ht="45.95" customHeight="1">
      <c r="A18" s="67"/>
      <c r="B18" s="64"/>
      <c r="C18" s="65"/>
      <c r="D18" s="69"/>
      <c r="E18" s="71"/>
      <c r="F18" s="41"/>
      <c r="G18" s="73"/>
      <c r="H18" s="69"/>
      <c r="I18" s="75"/>
      <c r="J18" s="77"/>
      <c r="K18" s="75"/>
      <c r="L18" s="41"/>
      <c r="M18" s="43"/>
      <c r="N18" s="47"/>
      <c r="O18" s="48"/>
      <c r="P18" s="48"/>
      <c r="Q18" s="48"/>
      <c r="R18" s="48"/>
      <c r="S18" s="48"/>
      <c r="T18" s="49"/>
      <c r="U18" s="52"/>
      <c r="V18" s="53"/>
      <c r="W18" s="87"/>
      <c r="X18" s="88"/>
      <c r="Y18" s="59"/>
      <c r="Z18" s="61"/>
      <c r="AA18" s="63"/>
      <c r="AB18" t="str">
        <f>IF(W18="","",U17*W18)</f>
        <v/>
      </c>
    </row>
    <row r="19" spans="1:28" ht="20.100000000000001" customHeight="1">
      <c r="A19" s="66">
        <v>6</v>
      </c>
      <c r="B19" s="16"/>
      <c r="C19" s="20"/>
      <c r="D19" s="68"/>
      <c r="E19" s="70" t="s">
        <v>16</v>
      </c>
      <c r="F19" s="40"/>
      <c r="G19" s="72"/>
      <c r="H19" s="68"/>
      <c r="I19" s="74" t="s">
        <v>14</v>
      </c>
      <c r="J19" s="76"/>
      <c r="K19" s="74" t="s">
        <v>15</v>
      </c>
      <c r="L19" s="40"/>
      <c r="M19" s="42" t="str">
        <f>IF(N19="","",VLOOKUP(N19,Sheet1!$B$2:$D$30,2,0))</f>
        <v/>
      </c>
      <c r="N19" s="44"/>
      <c r="O19" s="45"/>
      <c r="P19" s="45"/>
      <c r="Q19" s="45"/>
      <c r="R19" s="45"/>
      <c r="S19" s="45"/>
      <c r="T19" s="46"/>
      <c r="U19" s="50" t="str">
        <f>IF(N19="","",VLOOKUP(N19,Sheet1!$B$2:$D$30,3,0))</f>
        <v/>
      </c>
      <c r="V19" s="51"/>
      <c r="W19" s="85"/>
      <c r="X19" s="86"/>
      <c r="Y19" s="58"/>
      <c r="Z19" s="60"/>
      <c r="AA19" s="62"/>
      <c r="AB19" t="str">
        <f>IF(W19="","",U19*W19)</f>
        <v/>
      </c>
    </row>
    <row r="20" spans="1:28" ht="45.6" customHeight="1">
      <c r="A20" s="67"/>
      <c r="B20" s="64"/>
      <c r="C20" s="65"/>
      <c r="D20" s="69"/>
      <c r="E20" s="71"/>
      <c r="F20" s="41"/>
      <c r="G20" s="73"/>
      <c r="H20" s="69"/>
      <c r="I20" s="75"/>
      <c r="J20" s="77"/>
      <c r="K20" s="75"/>
      <c r="L20" s="41"/>
      <c r="M20" s="43"/>
      <c r="N20" s="47"/>
      <c r="O20" s="48"/>
      <c r="P20" s="48"/>
      <c r="Q20" s="48"/>
      <c r="R20" s="48"/>
      <c r="S20" s="48"/>
      <c r="T20" s="49"/>
      <c r="U20" s="52"/>
      <c r="V20" s="53"/>
      <c r="W20" s="87"/>
      <c r="X20" s="88"/>
      <c r="Y20" s="59"/>
      <c r="Z20" s="61"/>
      <c r="AA20" s="63"/>
      <c r="AB20" t="str">
        <f>IF(W20="","",U19*W20)</f>
        <v/>
      </c>
    </row>
    <row r="21" spans="1:28" ht="20.100000000000001" customHeight="1">
      <c r="A21" s="66">
        <v>7</v>
      </c>
      <c r="B21" s="16"/>
      <c r="C21" s="20"/>
      <c r="D21" s="85"/>
      <c r="E21" s="70" t="s">
        <v>16</v>
      </c>
      <c r="F21" s="40"/>
      <c r="G21" s="72"/>
      <c r="H21" s="68"/>
      <c r="I21" s="74" t="s">
        <v>14</v>
      </c>
      <c r="J21" s="76"/>
      <c r="K21" s="74" t="s">
        <v>15</v>
      </c>
      <c r="L21" s="40"/>
      <c r="M21" s="42" t="str">
        <f>IF(N21="","",VLOOKUP(N21,Sheet1!$B$2:$D$30,2,0))</f>
        <v/>
      </c>
      <c r="N21" s="44"/>
      <c r="O21" s="45"/>
      <c r="P21" s="45"/>
      <c r="Q21" s="45"/>
      <c r="R21" s="45"/>
      <c r="S21" s="45"/>
      <c r="T21" s="46"/>
      <c r="U21" s="50" t="str">
        <f>IF(N21="","",VLOOKUP(N21,Sheet1!$B$2:$D$30,3,0))</f>
        <v/>
      </c>
      <c r="V21" s="51"/>
      <c r="W21" s="85"/>
      <c r="X21" s="86"/>
      <c r="Y21" s="58"/>
      <c r="Z21" s="60"/>
      <c r="AA21" s="62"/>
      <c r="AB21" t="str">
        <f>IF(W21="","",U21*W21)</f>
        <v/>
      </c>
    </row>
    <row r="22" spans="1:28" ht="45.75" customHeight="1">
      <c r="A22" s="67"/>
      <c r="B22" s="64"/>
      <c r="C22" s="65"/>
      <c r="D22" s="87"/>
      <c r="E22" s="71"/>
      <c r="F22" s="41"/>
      <c r="G22" s="73"/>
      <c r="H22" s="69"/>
      <c r="I22" s="75"/>
      <c r="J22" s="77"/>
      <c r="K22" s="75"/>
      <c r="L22" s="41"/>
      <c r="M22" s="43"/>
      <c r="N22" s="47"/>
      <c r="O22" s="48"/>
      <c r="P22" s="48"/>
      <c r="Q22" s="48"/>
      <c r="R22" s="48"/>
      <c r="S22" s="48"/>
      <c r="T22" s="49"/>
      <c r="U22" s="52"/>
      <c r="V22" s="53"/>
      <c r="W22" s="87"/>
      <c r="X22" s="88"/>
      <c r="Y22" s="59"/>
      <c r="Z22" s="61"/>
      <c r="AA22" s="63"/>
      <c r="AB22" t="str">
        <f>IF(W22="","",U21*W22)</f>
        <v/>
      </c>
    </row>
    <row r="23" spans="1:28" s="2" customFormat="1" ht="24.95" customHeight="1">
      <c r="G23" s="33" t="s">
        <v>54</v>
      </c>
      <c r="H23" s="33"/>
      <c r="I23" s="33"/>
      <c r="J23" s="33"/>
      <c r="K23" s="33"/>
      <c r="L23" s="33"/>
      <c r="M23" s="33"/>
      <c r="N23" s="33"/>
      <c r="O23" s="33"/>
      <c r="P23" s="33"/>
      <c r="Q23" s="33"/>
      <c r="R23" s="33"/>
      <c r="S23" s="33"/>
      <c r="T23" s="33"/>
      <c r="U23" s="33"/>
      <c r="V23" s="33"/>
      <c r="W23" s="33"/>
      <c r="X23" s="33"/>
      <c r="Y23" s="33"/>
      <c r="Z23" s="33"/>
      <c r="AA23" s="33"/>
    </row>
    <row r="24" spans="1:28" ht="28.5" customHeight="1">
      <c r="A24" s="34" t="s">
        <v>11</v>
      </c>
      <c r="B24" s="34"/>
      <c r="C24" s="34"/>
      <c r="D24" s="35"/>
      <c r="E24" s="36" t="s">
        <v>24</v>
      </c>
      <c r="F24" s="37"/>
      <c r="G24" s="37"/>
      <c r="H24" s="37"/>
      <c r="I24" s="37"/>
      <c r="J24" s="37"/>
      <c r="K24" s="37"/>
      <c r="L24" s="37"/>
      <c r="M24" s="37"/>
      <c r="N24" s="37"/>
      <c r="O24" s="37"/>
      <c r="P24" s="37"/>
      <c r="Q24" s="37"/>
      <c r="R24" s="37"/>
      <c r="S24" s="37"/>
      <c r="T24" s="37"/>
      <c r="U24" s="37"/>
      <c r="V24" s="37"/>
      <c r="W24" s="37"/>
      <c r="X24" s="37"/>
      <c r="Y24" s="37"/>
      <c r="Z24" s="37"/>
      <c r="AA24" s="38"/>
    </row>
    <row r="25" spans="1:28" ht="6" customHeight="1"/>
    <row r="26" spans="1:28" ht="21.95" customHeight="1">
      <c r="A26" s="39" t="s">
        <v>53</v>
      </c>
      <c r="B26" s="39"/>
      <c r="C26" s="39"/>
      <c r="D26" s="39"/>
      <c r="E26" s="39"/>
      <c r="F26" s="39"/>
      <c r="G26" s="39"/>
      <c r="V26" s="4"/>
      <c r="W26" s="6" t="s">
        <v>21</v>
      </c>
      <c r="X26" s="5" t="s">
        <v>23</v>
      </c>
      <c r="Y26" s="7" t="s">
        <v>22</v>
      </c>
      <c r="Z26" s="4"/>
      <c r="AA26" s="6" t="s">
        <v>21</v>
      </c>
    </row>
    <row r="27" spans="1:28" ht="9.75" customHeight="1">
      <c r="A27" s="39"/>
      <c r="B27" s="39"/>
      <c r="C27" s="39"/>
      <c r="D27" s="39"/>
      <c r="E27" s="39"/>
      <c r="F27" s="39"/>
      <c r="G27" s="39"/>
    </row>
    <row r="28" spans="1:28" ht="6" customHeight="1"/>
    <row r="29" spans="1:28" ht="24.95" customHeight="1">
      <c r="A29" s="82" t="s">
        <v>0</v>
      </c>
      <c r="B29" s="83"/>
      <c r="C29" s="84"/>
      <c r="D29" s="91" t="s">
        <v>1</v>
      </c>
      <c r="E29" s="83"/>
      <c r="F29" s="84"/>
      <c r="G29" s="9" t="s">
        <v>2</v>
      </c>
      <c r="H29" s="91" t="s">
        <v>3</v>
      </c>
      <c r="I29" s="83"/>
      <c r="J29" s="83"/>
      <c r="K29" s="83"/>
      <c r="L29" s="84"/>
      <c r="M29" s="9" t="s">
        <v>4</v>
      </c>
      <c r="N29" s="91" t="s">
        <v>5</v>
      </c>
      <c r="O29" s="83"/>
      <c r="P29" s="83"/>
      <c r="Q29" s="83"/>
      <c r="R29" s="83"/>
      <c r="S29" s="83"/>
      <c r="T29" s="84"/>
      <c r="U29" s="91" t="s">
        <v>6</v>
      </c>
      <c r="V29" s="84"/>
      <c r="W29" s="91" t="s">
        <v>7</v>
      </c>
      <c r="X29" s="92"/>
      <c r="Y29" s="93" t="s">
        <v>12</v>
      </c>
      <c r="Z29" s="94"/>
      <c r="AA29" s="95"/>
    </row>
    <row r="30" spans="1:28" ht="20.100000000000001" customHeight="1">
      <c r="A30" s="66">
        <v>8</v>
      </c>
      <c r="B30" s="19"/>
      <c r="C30" s="15"/>
      <c r="D30" s="68"/>
      <c r="E30" s="74" t="s">
        <v>16</v>
      </c>
      <c r="F30" s="40"/>
      <c r="G30" s="72"/>
      <c r="H30" s="68"/>
      <c r="I30" s="74" t="s">
        <v>14</v>
      </c>
      <c r="J30" s="76"/>
      <c r="K30" s="74" t="s">
        <v>15</v>
      </c>
      <c r="L30" s="40"/>
      <c r="M30" s="42" t="str">
        <f>IF(N30="","",VLOOKUP(N30,Sheet1!$B$2:$D$30,2,0))</f>
        <v/>
      </c>
      <c r="N30" s="44"/>
      <c r="O30" s="45"/>
      <c r="P30" s="45"/>
      <c r="Q30" s="45"/>
      <c r="R30" s="45"/>
      <c r="S30" s="45"/>
      <c r="T30" s="46"/>
      <c r="U30" s="50" t="str">
        <f>IF(N30="","",VLOOKUP(N30,Sheet1!$B$2:$D$30,3,0))</f>
        <v/>
      </c>
      <c r="V30" s="51"/>
      <c r="W30" s="85"/>
      <c r="X30" s="86"/>
      <c r="Y30" s="58"/>
      <c r="Z30" s="60"/>
      <c r="AA30" s="62"/>
      <c r="AB30" t="str">
        <f>IF(W30="","",U30*W30)</f>
        <v/>
      </c>
    </row>
    <row r="31" spans="1:28" ht="48" customHeight="1">
      <c r="A31" s="67"/>
      <c r="B31" s="89"/>
      <c r="C31" s="90"/>
      <c r="D31" s="69"/>
      <c r="E31" s="75"/>
      <c r="F31" s="41"/>
      <c r="G31" s="73"/>
      <c r="H31" s="69"/>
      <c r="I31" s="75"/>
      <c r="J31" s="77"/>
      <c r="K31" s="75"/>
      <c r="L31" s="41"/>
      <c r="M31" s="43"/>
      <c r="N31" s="47"/>
      <c r="O31" s="48"/>
      <c r="P31" s="48"/>
      <c r="Q31" s="48"/>
      <c r="R31" s="48"/>
      <c r="S31" s="48"/>
      <c r="T31" s="49"/>
      <c r="U31" s="52"/>
      <c r="V31" s="53"/>
      <c r="W31" s="87"/>
      <c r="X31" s="88"/>
      <c r="Y31" s="59"/>
      <c r="Z31" s="61"/>
      <c r="AA31" s="63"/>
    </row>
    <row r="32" spans="1:28" ht="20.100000000000001" customHeight="1">
      <c r="A32" s="66">
        <v>9</v>
      </c>
      <c r="B32" s="16"/>
      <c r="C32" s="12"/>
      <c r="D32" s="68"/>
      <c r="E32" s="70" t="s">
        <v>16</v>
      </c>
      <c r="F32" s="40"/>
      <c r="G32" s="72"/>
      <c r="H32" s="68"/>
      <c r="I32" s="74" t="s">
        <v>14</v>
      </c>
      <c r="J32" s="76"/>
      <c r="K32" s="74" t="s">
        <v>15</v>
      </c>
      <c r="L32" s="40"/>
      <c r="M32" s="42" t="str">
        <f>IF(N32="","",VLOOKUP(N32,Sheet1!$B$2:$D$30,2,0))</f>
        <v/>
      </c>
      <c r="N32" s="44"/>
      <c r="O32" s="45"/>
      <c r="P32" s="45"/>
      <c r="Q32" s="45"/>
      <c r="R32" s="45"/>
      <c r="S32" s="45"/>
      <c r="T32" s="46"/>
      <c r="U32" s="50" t="str">
        <f>IF(N32="","",VLOOKUP(N32,Sheet1!$B$2:$D$30,3,0))</f>
        <v/>
      </c>
      <c r="V32" s="51"/>
      <c r="W32" s="54"/>
      <c r="X32" s="55"/>
      <c r="Y32" s="58"/>
      <c r="Z32" s="60"/>
      <c r="AA32" s="62"/>
      <c r="AB32" t="str">
        <f>IF(W32="","",U32*W32)</f>
        <v/>
      </c>
    </row>
    <row r="33" spans="1:28" ht="48" customHeight="1">
      <c r="A33" s="67"/>
      <c r="B33" s="64"/>
      <c r="C33" s="65"/>
      <c r="D33" s="69"/>
      <c r="E33" s="71"/>
      <c r="F33" s="41"/>
      <c r="G33" s="73"/>
      <c r="H33" s="69"/>
      <c r="I33" s="75"/>
      <c r="J33" s="77"/>
      <c r="K33" s="75"/>
      <c r="L33" s="41"/>
      <c r="M33" s="43"/>
      <c r="N33" s="47"/>
      <c r="O33" s="48"/>
      <c r="P33" s="48"/>
      <c r="Q33" s="48"/>
      <c r="R33" s="48"/>
      <c r="S33" s="48"/>
      <c r="T33" s="49"/>
      <c r="U33" s="52"/>
      <c r="V33" s="53"/>
      <c r="W33" s="56"/>
      <c r="X33" s="57"/>
      <c r="Y33" s="59"/>
      <c r="Z33" s="61"/>
      <c r="AA33" s="63"/>
    </row>
    <row r="34" spans="1:28" ht="20.100000000000001" customHeight="1">
      <c r="A34" s="66">
        <v>10</v>
      </c>
      <c r="B34" s="16"/>
      <c r="C34" s="20"/>
      <c r="D34" s="68"/>
      <c r="E34" s="70" t="s">
        <v>16</v>
      </c>
      <c r="F34" s="40"/>
      <c r="G34" s="72"/>
      <c r="H34" s="68"/>
      <c r="I34" s="74" t="s">
        <v>14</v>
      </c>
      <c r="J34" s="76"/>
      <c r="K34" s="74" t="s">
        <v>15</v>
      </c>
      <c r="L34" s="40"/>
      <c r="M34" s="42" t="str">
        <f>IF(N34="","",VLOOKUP(N34,Sheet1!$B$2:$D$30,2,0))</f>
        <v/>
      </c>
      <c r="N34" s="44"/>
      <c r="O34" s="45"/>
      <c r="P34" s="45"/>
      <c r="Q34" s="45"/>
      <c r="R34" s="45"/>
      <c r="S34" s="45"/>
      <c r="T34" s="46"/>
      <c r="U34" s="50" t="str">
        <f>IF(N34="","",VLOOKUP(N34,Sheet1!$B$2:$D$30,3,0))</f>
        <v/>
      </c>
      <c r="V34" s="51"/>
      <c r="W34" s="54"/>
      <c r="X34" s="55"/>
      <c r="Y34" s="58"/>
      <c r="Z34" s="60"/>
      <c r="AA34" s="62"/>
      <c r="AB34" t="str">
        <f>IF(W34="","",U34*W34)</f>
        <v/>
      </c>
    </row>
    <row r="35" spans="1:28" ht="48" customHeight="1">
      <c r="A35" s="67"/>
      <c r="B35" s="64"/>
      <c r="C35" s="65"/>
      <c r="D35" s="69"/>
      <c r="E35" s="71"/>
      <c r="F35" s="41"/>
      <c r="G35" s="73"/>
      <c r="H35" s="69"/>
      <c r="I35" s="75"/>
      <c r="J35" s="77"/>
      <c r="K35" s="75"/>
      <c r="L35" s="41"/>
      <c r="M35" s="43"/>
      <c r="N35" s="47"/>
      <c r="O35" s="48"/>
      <c r="P35" s="48"/>
      <c r="Q35" s="48"/>
      <c r="R35" s="48"/>
      <c r="S35" s="48"/>
      <c r="T35" s="49"/>
      <c r="U35" s="52"/>
      <c r="V35" s="53"/>
      <c r="W35" s="56"/>
      <c r="X35" s="57"/>
      <c r="Y35" s="59"/>
      <c r="Z35" s="61"/>
      <c r="AA35" s="63"/>
    </row>
    <row r="36" spans="1:28" ht="20.100000000000001" customHeight="1">
      <c r="A36" s="66">
        <v>11</v>
      </c>
      <c r="B36" s="16"/>
      <c r="C36" s="21"/>
      <c r="D36" s="68"/>
      <c r="E36" s="70" t="s">
        <v>16</v>
      </c>
      <c r="F36" s="40"/>
      <c r="G36" s="72"/>
      <c r="H36" s="68"/>
      <c r="I36" s="74" t="s">
        <v>14</v>
      </c>
      <c r="J36" s="76"/>
      <c r="K36" s="74" t="s">
        <v>15</v>
      </c>
      <c r="L36" s="40"/>
      <c r="M36" s="42" t="str">
        <f>IF(N36="","",VLOOKUP(N36,Sheet1!$B$2:$D$30,2,0))</f>
        <v/>
      </c>
      <c r="N36" s="44"/>
      <c r="O36" s="45"/>
      <c r="P36" s="45"/>
      <c r="Q36" s="45"/>
      <c r="R36" s="45"/>
      <c r="S36" s="45"/>
      <c r="T36" s="46"/>
      <c r="U36" s="50" t="str">
        <f>IF(N36="","",VLOOKUP(N36,Sheet1!$B$2:$D$30,3,0))</f>
        <v/>
      </c>
      <c r="V36" s="51"/>
      <c r="W36" s="54"/>
      <c r="X36" s="55"/>
      <c r="Y36" s="58"/>
      <c r="Z36" s="60"/>
      <c r="AA36" s="62"/>
      <c r="AB36" t="str">
        <f>IF(W36="","",U36*W36)</f>
        <v/>
      </c>
    </row>
    <row r="37" spans="1:28" ht="48" customHeight="1">
      <c r="A37" s="67"/>
      <c r="B37" s="64"/>
      <c r="C37" s="65"/>
      <c r="D37" s="69"/>
      <c r="E37" s="71"/>
      <c r="F37" s="41"/>
      <c r="G37" s="73"/>
      <c r="H37" s="69"/>
      <c r="I37" s="75"/>
      <c r="J37" s="77"/>
      <c r="K37" s="75"/>
      <c r="L37" s="41"/>
      <c r="M37" s="43"/>
      <c r="N37" s="47"/>
      <c r="O37" s="48"/>
      <c r="P37" s="48"/>
      <c r="Q37" s="48"/>
      <c r="R37" s="48"/>
      <c r="S37" s="48"/>
      <c r="T37" s="49"/>
      <c r="U37" s="52"/>
      <c r="V37" s="53"/>
      <c r="W37" s="56"/>
      <c r="X37" s="57"/>
      <c r="Y37" s="59"/>
      <c r="Z37" s="61"/>
      <c r="AA37" s="63"/>
    </row>
    <row r="38" spans="1:28" ht="20.100000000000001" customHeight="1">
      <c r="A38" s="66">
        <v>12</v>
      </c>
      <c r="B38" s="16"/>
      <c r="C38" s="20"/>
      <c r="D38" s="68"/>
      <c r="E38" s="70" t="s">
        <v>16</v>
      </c>
      <c r="F38" s="40"/>
      <c r="G38" s="72"/>
      <c r="H38" s="68"/>
      <c r="I38" s="74" t="s">
        <v>14</v>
      </c>
      <c r="J38" s="76"/>
      <c r="K38" s="74" t="s">
        <v>15</v>
      </c>
      <c r="L38" s="40"/>
      <c r="M38" s="42" t="str">
        <f>IF(N38="","",VLOOKUP(N38,Sheet1!$B$2:$D$30,2,0))</f>
        <v/>
      </c>
      <c r="N38" s="44"/>
      <c r="O38" s="45"/>
      <c r="P38" s="45"/>
      <c r="Q38" s="45"/>
      <c r="R38" s="45"/>
      <c r="S38" s="45"/>
      <c r="T38" s="46"/>
      <c r="U38" s="50" t="str">
        <f>IF(N38="","",VLOOKUP(N38,Sheet1!$B$2:$D$30,3,0))</f>
        <v/>
      </c>
      <c r="V38" s="51"/>
      <c r="W38" s="54"/>
      <c r="X38" s="55"/>
      <c r="Y38" s="58"/>
      <c r="Z38" s="60"/>
      <c r="AA38" s="62"/>
      <c r="AB38" t="str">
        <f>IF(W38="","",U38*W38)</f>
        <v/>
      </c>
    </row>
    <row r="39" spans="1:28" ht="48" customHeight="1">
      <c r="A39" s="67"/>
      <c r="B39" s="64"/>
      <c r="C39" s="65"/>
      <c r="D39" s="69"/>
      <c r="E39" s="71"/>
      <c r="F39" s="41"/>
      <c r="G39" s="73"/>
      <c r="H39" s="69"/>
      <c r="I39" s="75"/>
      <c r="J39" s="77"/>
      <c r="K39" s="75"/>
      <c r="L39" s="41"/>
      <c r="M39" s="43"/>
      <c r="N39" s="47"/>
      <c r="O39" s="48"/>
      <c r="P39" s="48"/>
      <c r="Q39" s="48"/>
      <c r="R39" s="48"/>
      <c r="S39" s="48"/>
      <c r="T39" s="49"/>
      <c r="U39" s="52"/>
      <c r="V39" s="53"/>
      <c r="W39" s="56"/>
      <c r="X39" s="57"/>
      <c r="Y39" s="59"/>
      <c r="Z39" s="61"/>
      <c r="AA39" s="63"/>
      <c r="AB39" t="str">
        <f>IF(W39="","",U38*W39)</f>
        <v/>
      </c>
    </row>
    <row r="40" spans="1:28" ht="20.100000000000001" customHeight="1">
      <c r="A40" s="66">
        <v>13</v>
      </c>
      <c r="B40" s="16"/>
      <c r="C40" s="20"/>
      <c r="D40" s="68"/>
      <c r="E40" s="70" t="s">
        <v>16</v>
      </c>
      <c r="F40" s="40"/>
      <c r="G40" s="72"/>
      <c r="H40" s="68"/>
      <c r="I40" s="74" t="s">
        <v>14</v>
      </c>
      <c r="J40" s="76"/>
      <c r="K40" s="74" t="s">
        <v>15</v>
      </c>
      <c r="L40" s="40"/>
      <c r="M40" s="42" t="str">
        <f>IF(N40="","",VLOOKUP(N40,Sheet1!$B$2:$D$30,2,0))</f>
        <v/>
      </c>
      <c r="N40" s="44"/>
      <c r="O40" s="45"/>
      <c r="P40" s="45"/>
      <c r="Q40" s="45"/>
      <c r="R40" s="45"/>
      <c r="S40" s="45"/>
      <c r="T40" s="46"/>
      <c r="U40" s="50" t="str">
        <f>IF(N40="","",VLOOKUP(N40,Sheet1!$B$2:$D$30,3,0))</f>
        <v/>
      </c>
      <c r="V40" s="51"/>
      <c r="W40" s="54"/>
      <c r="X40" s="55"/>
      <c r="Y40" s="58"/>
      <c r="Z40" s="60"/>
      <c r="AA40" s="62"/>
      <c r="AB40" t="str">
        <f>IF(W40="","",U40*W40)</f>
        <v/>
      </c>
    </row>
    <row r="41" spans="1:28" ht="48" customHeight="1">
      <c r="A41" s="67"/>
      <c r="B41" s="64"/>
      <c r="C41" s="65"/>
      <c r="D41" s="69"/>
      <c r="E41" s="71"/>
      <c r="F41" s="41"/>
      <c r="G41" s="73"/>
      <c r="H41" s="69"/>
      <c r="I41" s="75"/>
      <c r="J41" s="77"/>
      <c r="K41" s="75"/>
      <c r="L41" s="41"/>
      <c r="M41" s="43"/>
      <c r="N41" s="47"/>
      <c r="O41" s="48"/>
      <c r="P41" s="48"/>
      <c r="Q41" s="48"/>
      <c r="R41" s="48"/>
      <c r="S41" s="48"/>
      <c r="T41" s="49"/>
      <c r="U41" s="52"/>
      <c r="V41" s="53"/>
      <c r="W41" s="56"/>
      <c r="X41" s="57"/>
      <c r="Y41" s="59"/>
      <c r="Z41" s="61"/>
      <c r="AA41" s="63"/>
    </row>
    <row r="42" spans="1:28" ht="20.100000000000001" customHeight="1">
      <c r="A42" s="66">
        <v>14</v>
      </c>
      <c r="B42" s="16"/>
      <c r="C42" s="20"/>
      <c r="D42" s="68"/>
      <c r="E42" s="70" t="s">
        <v>16</v>
      </c>
      <c r="F42" s="40"/>
      <c r="G42" s="72"/>
      <c r="H42" s="68"/>
      <c r="I42" s="74" t="s">
        <v>14</v>
      </c>
      <c r="J42" s="76"/>
      <c r="K42" s="74" t="s">
        <v>15</v>
      </c>
      <c r="L42" s="40"/>
      <c r="M42" s="42" t="str">
        <f>IF(N42="","",VLOOKUP(N42,Sheet1!$B$2:$D$30,2,0))</f>
        <v/>
      </c>
      <c r="N42" s="44"/>
      <c r="O42" s="45"/>
      <c r="P42" s="45"/>
      <c r="Q42" s="45"/>
      <c r="R42" s="45"/>
      <c r="S42" s="45"/>
      <c r="T42" s="46"/>
      <c r="U42" s="50" t="str">
        <f>IF(N42="","",VLOOKUP(N42,Sheet1!$B$2:$D$30,3,0))</f>
        <v/>
      </c>
      <c r="V42" s="51"/>
      <c r="W42" s="54"/>
      <c r="X42" s="55"/>
      <c r="Y42" s="58"/>
      <c r="Z42" s="60"/>
      <c r="AA42" s="62"/>
      <c r="AB42" t="str">
        <f>IF(W42="","",U42*W42)</f>
        <v/>
      </c>
    </row>
    <row r="43" spans="1:28" ht="48" customHeight="1">
      <c r="A43" s="67"/>
      <c r="B43" s="64"/>
      <c r="C43" s="65"/>
      <c r="D43" s="69"/>
      <c r="E43" s="71"/>
      <c r="F43" s="41"/>
      <c r="G43" s="73"/>
      <c r="H43" s="69"/>
      <c r="I43" s="75"/>
      <c r="J43" s="77"/>
      <c r="K43" s="75"/>
      <c r="L43" s="41"/>
      <c r="M43" s="43"/>
      <c r="N43" s="47"/>
      <c r="O43" s="48"/>
      <c r="P43" s="48"/>
      <c r="Q43" s="48"/>
      <c r="R43" s="48"/>
      <c r="S43" s="48"/>
      <c r="T43" s="49"/>
      <c r="U43" s="52"/>
      <c r="V43" s="53"/>
      <c r="W43" s="56"/>
      <c r="X43" s="57"/>
      <c r="Y43" s="59"/>
      <c r="Z43" s="61"/>
      <c r="AA43" s="63"/>
    </row>
    <row r="44" spans="1:28" ht="20.100000000000001" customHeight="1">
      <c r="A44" s="66">
        <v>15</v>
      </c>
      <c r="B44" s="16"/>
      <c r="C44" s="20"/>
      <c r="D44" s="68"/>
      <c r="E44" s="70" t="s">
        <v>16</v>
      </c>
      <c r="F44" s="40"/>
      <c r="G44" s="72"/>
      <c r="H44" s="68"/>
      <c r="I44" s="74" t="s">
        <v>14</v>
      </c>
      <c r="J44" s="76"/>
      <c r="K44" s="74" t="s">
        <v>15</v>
      </c>
      <c r="L44" s="40"/>
      <c r="M44" s="42" t="str">
        <f>IF(N44="","",VLOOKUP(N44,Sheet1!$B$2:$D$30,2,0))</f>
        <v/>
      </c>
      <c r="N44" s="44"/>
      <c r="O44" s="45"/>
      <c r="P44" s="45"/>
      <c r="Q44" s="45"/>
      <c r="R44" s="45"/>
      <c r="S44" s="45"/>
      <c r="T44" s="46"/>
      <c r="U44" s="50" t="str">
        <f>IF(N44="","",VLOOKUP(N44,Sheet1!$B$2:$D$30,3,0))</f>
        <v/>
      </c>
      <c r="V44" s="51"/>
      <c r="W44" s="54"/>
      <c r="X44" s="55"/>
      <c r="Y44" s="58"/>
      <c r="Z44" s="60"/>
      <c r="AA44" s="62"/>
      <c r="AB44" t="str">
        <f>IF(W44="","",U44*W44)</f>
        <v/>
      </c>
    </row>
    <row r="45" spans="1:28" ht="48" customHeight="1">
      <c r="A45" s="67"/>
      <c r="B45" s="64"/>
      <c r="C45" s="65"/>
      <c r="D45" s="69"/>
      <c r="E45" s="71"/>
      <c r="F45" s="41"/>
      <c r="G45" s="73"/>
      <c r="H45" s="69"/>
      <c r="I45" s="75"/>
      <c r="J45" s="77"/>
      <c r="K45" s="75"/>
      <c r="L45" s="41"/>
      <c r="M45" s="43"/>
      <c r="N45" s="47"/>
      <c r="O45" s="48"/>
      <c r="P45" s="48"/>
      <c r="Q45" s="48"/>
      <c r="R45" s="48"/>
      <c r="S45" s="48"/>
      <c r="T45" s="49"/>
      <c r="U45" s="52"/>
      <c r="V45" s="53"/>
      <c r="W45" s="56"/>
      <c r="X45" s="57"/>
      <c r="Y45" s="59"/>
      <c r="Z45" s="61"/>
      <c r="AA45" s="63"/>
      <c r="AB45" t="str">
        <f>IF(W45="","",U44*W45)</f>
        <v/>
      </c>
    </row>
    <row r="46" spans="1:28" s="2" customFormat="1" ht="24.95" customHeight="1">
      <c r="G46" s="33" t="s">
        <v>54</v>
      </c>
      <c r="H46" s="33"/>
      <c r="I46" s="33"/>
      <c r="J46" s="33"/>
      <c r="K46" s="33"/>
      <c r="L46" s="33"/>
      <c r="M46" s="33"/>
      <c r="N46" s="33"/>
      <c r="O46" s="33"/>
      <c r="P46" s="33"/>
      <c r="Q46" s="33"/>
      <c r="R46" s="33"/>
      <c r="S46" s="33"/>
      <c r="T46" s="33"/>
      <c r="U46" s="33"/>
      <c r="V46" s="33"/>
      <c r="W46" s="33"/>
      <c r="X46" s="33"/>
      <c r="Y46" s="33"/>
      <c r="Z46" s="33"/>
      <c r="AA46" s="33"/>
    </row>
    <row r="47" spans="1:28" ht="28.5" customHeight="1">
      <c r="A47" s="34" t="s">
        <v>11</v>
      </c>
      <c r="B47" s="34"/>
      <c r="C47" s="34"/>
      <c r="D47" s="35"/>
      <c r="E47" s="36" t="s">
        <v>24</v>
      </c>
      <c r="F47" s="37"/>
      <c r="G47" s="37"/>
      <c r="H47" s="37"/>
      <c r="I47" s="37"/>
      <c r="J47" s="37"/>
      <c r="K47" s="37"/>
      <c r="L47" s="37"/>
      <c r="M47" s="37"/>
      <c r="N47" s="37"/>
      <c r="O47" s="37"/>
      <c r="P47" s="37"/>
      <c r="Q47" s="37"/>
      <c r="R47" s="37"/>
      <c r="S47" s="37"/>
      <c r="T47" s="37"/>
      <c r="U47" s="37"/>
      <c r="V47" s="37"/>
      <c r="W47" s="37"/>
      <c r="X47" s="37"/>
      <c r="Y47" s="37"/>
      <c r="Z47" s="37"/>
      <c r="AA47" s="38"/>
    </row>
    <row r="48" spans="1:28" ht="6" customHeight="1"/>
    <row r="49" spans="1:28" ht="21.95" customHeight="1">
      <c r="A49" s="39" t="s">
        <v>53</v>
      </c>
      <c r="B49" s="39"/>
      <c r="C49" s="39"/>
      <c r="D49" s="39"/>
      <c r="E49" s="39"/>
      <c r="F49" s="39"/>
      <c r="G49" s="39"/>
      <c r="V49" s="4"/>
      <c r="W49" s="6" t="s">
        <v>21</v>
      </c>
      <c r="X49" s="5" t="s">
        <v>23</v>
      </c>
      <c r="Y49" s="7" t="s">
        <v>22</v>
      </c>
      <c r="Z49" s="4"/>
      <c r="AA49" s="6" t="s">
        <v>21</v>
      </c>
    </row>
    <row r="50" spans="1:28" ht="9.75" customHeight="1">
      <c r="A50" s="39"/>
      <c r="B50" s="39"/>
      <c r="C50" s="39"/>
      <c r="D50" s="39"/>
      <c r="E50" s="39"/>
      <c r="F50" s="39"/>
      <c r="G50" s="39"/>
    </row>
    <row r="51" spans="1:28" ht="6" customHeight="1"/>
    <row r="52" spans="1:28" ht="24.95" customHeight="1">
      <c r="A52" s="82" t="s">
        <v>0</v>
      </c>
      <c r="B52" s="83"/>
      <c r="C52" s="84"/>
      <c r="D52" s="91" t="s">
        <v>1</v>
      </c>
      <c r="E52" s="83"/>
      <c r="F52" s="84"/>
      <c r="G52" s="9" t="s">
        <v>2</v>
      </c>
      <c r="H52" s="91" t="s">
        <v>3</v>
      </c>
      <c r="I52" s="83"/>
      <c r="J52" s="83"/>
      <c r="K52" s="83"/>
      <c r="L52" s="84"/>
      <c r="M52" s="9" t="s">
        <v>4</v>
      </c>
      <c r="N52" s="91" t="s">
        <v>5</v>
      </c>
      <c r="O52" s="83"/>
      <c r="P52" s="83"/>
      <c r="Q52" s="83"/>
      <c r="R52" s="83"/>
      <c r="S52" s="83"/>
      <c r="T52" s="84"/>
      <c r="U52" s="91" t="s">
        <v>6</v>
      </c>
      <c r="V52" s="84"/>
      <c r="W52" s="91" t="s">
        <v>7</v>
      </c>
      <c r="X52" s="92"/>
      <c r="Y52" s="93" t="s">
        <v>12</v>
      </c>
      <c r="Z52" s="94"/>
      <c r="AA52" s="95"/>
    </row>
    <row r="53" spans="1:28" ht="20.100000000000001" customHeight="1">
      <c r="A53" s="66">
        <v>16</v>
      </c>
      <c r="B53" s="19"/>
      <c r="C53" s="15"/>
      <c r="D53" s="68"/>
      <c r="E53" s="74" t="s">
        <v>16</v>
      </c>
      <c r="F53" s="40"/>
      <c r="G53" s="72"/>
      <c r="H53" s="68"/>
      <c r="I53" s="74" t="s">
        <v>14</v>
      </c>
      <c r="J53" s="76"/>
      <c r="K53" s="74" t="s">
        <v>15</v>
      </c>
      <c r="L53" s="40"/>
      <c r="M53" s="42" t="str">
        <f>IF(N53="","",VLOOKUP(N53,Sheet1!$B$2:$D$30,2,0))</f>
        <v/>
      </c>
      <c r="N53" s="44"/>
      <c r="O53" s="45"/>
      <c r="P53" s="45"/>
      <c r="Q53" s="45"/>
      <c r="R53" s="45"/>
      <c r="S53" s="45"/>
      <c r="T53" s="46"/>
      <c r="U53" s="50" t="str">
        <f>IF(N53="","",VLOOKUP(N53,Sheet1!$B$2:$D$30,3,0))</f>
        <v/>
      </c>
      <c r="V53" s="51"/>
      <c r="W53" s="85"/>
      <c r="X53" s="86"/>
      <c r="Y53" s="58"/>
      <c r="Z53" s="60"/>
      <c r="AA53" s="62"/>
      <c r="AB53" t="str">
        <f>IF(W53="","",U53*W53)</f>
        <v/>
      </c>
    </row>
    <row r="54" spans="1:28" ht="48" customHeight="1">
      <c r="A54" s="67"/>
      <c r="B54" s="89"/>
      <c r="C54" s="90"/>
      <c r="D54" s="69"/>
      <c r="E54" s="75"/>
      <c r="F54" s="41"/>
      <c r="G54" s="73"/>
      <c r="H54" s="69"/>
      <c r="I54" s="75"/>
      <c r="J54" s="77"/>
      <c r="K54" s="75"/>
      <c r="L54" s="41"/>
      <c r="M54" s="43"/>
      <c r="N54" s="47"/>
      <c r="O54" s="48"/>
      <c r="P54" s="48"/>
      <c r="Q54" s="48"/>
      <c r="R54" s="48"/>
      <c r="S54" s="48"/>
      <c r="T54" s="49"/>
      <c r="U54" s="52"/>
      <c r="V54" s="53"/>
      <c r="W54" s="87"/>
      <c r="X54" s="88"/>
      <c r="Y54" s="59"/>
      <c r="Z54" s="61"/>
      <c r="AA54" s="63"/>
    </row>
    <row r="55" spans="1:28" ht="20.100000000000001" customHeight="1">
      <c r="A55" s="66">
        <v>17</v>
      </c>
      <c r="B55" s="16"/>
      <c r="C55" s="12"/>
      <c r="D55" s="68"/>
      <c r="E55" s="70" t="s">
        <v>16</v>
      </c>
      <c r="F55" s="40"/>
      <c r="G55" s="72"/>
      <c r="H55" s="68"/>
      <c r="I55" s="74" t="s">
        <v>14</v>
      </c>
      <c r="J55" s="76"/>
      <c r="K55" s="74" t="s">
        <v>15</v>
      </c>
      <c r="L55" s="40"/>
      <c r="M55" s="42" t="str">
        <f>IF(N55="","",VLOOKUP(N55,Sheet1!$B$2:$D$30,2,0))</f>
        <v/>
      </c>
      <c r="N55" s="44"/>
      <c r="O55" s="45"/>
      <c r="P55" s="45"/>
      <c r="Q55" s="45"/>
      <c r="R55" s="45"/>
      <c r="S55" s="45"/>
      <c r="T55" s="46"/>
      <c r="U55" s="50" t="str">
        <f>IF(N55="","",VLOOKUP(N55,Sheet1!$B$2:$D$30,3,0))</f>
        <v/>
      </c>
      <c r="V55" s="51"/>
      <c r="W55" s="54"/>
      <c r="X55" s="55"/>
      <c r="Y55" s="58"/>
      <c r="Z55" s="60"/>
      <c r="AA55" s="62"/>
      <c r="AB55" t="str">
        <f>IF(W55="","",U55*W55)</f>
        <v/>
      </c>
    </row>
    <row r="56" spans="1:28" ht="48" customHeight="1">
      <c r="A56" s="67"/>
      <c r="B56" s="64"/>
      <c r="C56" s="65"/>
      <c r="D56" s="69"/>
      <c r="E56" s="71"/>
      <c r="F56" s="41"/>
      <c r="G56" s="73"/>
      <c r="H56" s="69"/>
      <c r="I56" s="75"/>
      <c r="J56" s="77"/>
      <c r="K56" s="75"/>
      <c r="L56" s="41"/>
      <c r="M56" s="43"/>
      <c r="N56" s="47"/>
      <c r="O56" s="48"/>
      <c r="P56" s="48"/>
      <c r="Q56" s="48"/>
      <c r="R56" s="48"/>
      <c r="S56" s="48"/>
      <c r="T56" s="49"/>
      <c r="U56" s="52"/>
      <c r="V56" s="53"/>
      <c r="W56" s="56"/>
      <c r="X56" s="57"/>
      <c r="Y56" s="59"/>
      <c r="Z56" s="61"/>
      <c r="AA56" s="63"/>
    </row>
    <row r="57" spans="1:28" ht="20.100000000000001" customHeight="1">
      <c r="A57" s="66">
        <v>18</v>
      </c>
      <c r="B57" s="16"/>
      <c r="C57" s="20"/>
      <c r="D57" s="68"/>
      <c r="E57" s="70" t="s">
        <v>16</v>
      </c>
      <c r="F57" s="40"/>
      <c r="G57" s="72"/>
      <c r="H57" s="68"/>
      <c r="I57" s="74" t="s">
        <v>14</v>
      </c>
      <c r="J57" s="76"/>
      <c r="K57" s="74" t="s">
        <v>15</v>
      </c>
      <c r="L57" s="40"/>
      <c r="M57" s="42" t="str">
        <f>IF(N57="","",VLOOKUP(N57,Sheet1!$B$2:$D$30,2,0))</f>
        <v/>
      </c>
      <c r="N57" s="44"/>
      <c r="O57" s="45"/>
      <c r="P57" s="45"/>
      <c r="Q57" s="45"/>
      <c r="R57" s="45"/>
      <c r="S57" s="45"/>
      <c r="T57" s="46"/>
      <c r="U57" s="50" t="str">
        <f>IF(N57="","",VLOOKUP(N57,Sheet1!$B$2:$D$30,3,0))</f>
        <v/>
      </c>
      <c r="V57" s="51"/>
      <c r="W57" s="54"/>
      <c r="X57" s="55"/>
      <c r="Y57" s="58"/>
      <c r="Z57" s="60"/>
      <c r="AA57" s="62"/>
      <c r="AB57" t="str">
        <f>IF(W57="","",U57*W57)</f>
        <v/>
      </c>
    </row>
    <row r="58" spans="1:28" ht="48" customHeight="1">
      <c r="A58" s="67"/>
      <c r="B58" s="64"/>
      <c r="C58" s="65"/>
      <c r="D58" s="69"/>
      <c r="E58" s="71"/>
      <c r="F58" s="41"/>
      <c r="G58" s="73"/>
      <c r="H58" s="69"/>
      <c r="I58" s="75"/>
      <c r="J58" s="77"/>
      <c r="K58" s="75"/>
      <c r="L58" s="41"/>
      <c r="M58" s="43"/>
      <c r="N58" s="47"/>
      <c r="O58" s="48"/>
      <c r="P58" s="48"/>
      <c r="Q58" s="48"/>
      <c r="R58" s="48"/>
      <c r="S58" s="48"/>
      <c r="T58" s="49"/>
      <c r="U58" s="52"/>
      <c r="V58" s="53"/>
      <c r="W58" s="56"/>
      <c r="X58" s="57"/>
      <c r="Y58" s="59"/>
      <c r="Z58" s="61"/>
      <c r="AA58" s="63"/>
    </row>
    <row r="59" spans="1:28" ht="20.100000000000001" customHeight="1">
      <c r="A59" s="66">
        <v>19</v>
      </c>
      <c r="B59" s="16"/>
      <c r="C59" s="21"/>
      <c r="D59" s="68"/>
      <c r="E59" s="70" t="s">
        <v>16</v>
      </c>
      <c r="F59" s="40"/>
      <c r="G59" s="72"/>
      <c r="H59" s="68"/>
      <c r="I59" s="74" t="s">
        <v>14</v>
      </c>
      <c r="J59" s="76"/>
      <c r="K59" s="74" t="s">
        <v>15</v>
      </c>
      <c r="L59" s="40"/>
      <c r="M59" s="42" t="str">
        <f>IF(N59="","",VLOOKUP(N59,Sheet1!$B$2:$D$30,2,0))</f>
        <v/>
      </c>
      <c r="N59" s="44"/>
      <c r="O59" s="45"/>
      <c r="P59" s="45"/>
      <c r="Q59" s="45"/>
      <c r="R59" s="45"/>
      <c r="S59" s="45"/>
      <c r="T59" s="46"/>
      <c r="U59" s="50" t="str">
        <f>IF(N59="","",VLOOKUP(N59,Sheet1!$B$2:$D$30,3,0))</f>
        <v/>
      </c>
      <c r="V59" s="51"/>
      <c r="W59" s="54"/>
      <c r="X59" s="55"/>
      <c r="Y59" s="58"/>
      <c r="Z59" s="60"/>
      <c r="AA59" s="62"/>
      <c r="AB59" t="str">
        <f>IF(W59="","",U59*W59)</f>
        <v/>
      </c>
    </row>
    <row r="60" spans="1:28" ht="48" customHeight="1">
      <c r="A60" s="67"/>
      <c r="B60" s="64"/>
      <c r="C60" s="65"/>
      <c r="D60" s="69"/>
      <c r="E60" s="71"/>
      <c r="F60" s="41"/>
      <c r="G60" s="73"/>
      <c r="H60" s="69"/>
      <c r="I60" s="75"/>
      <c r="J60" s="77"/>
      <c r="K60" s="75"/>
      <c r="L60" s="41"/>
      <c r="M60" s="43"/>
      <c r="N60" s="47"/>
      <c r="O60" s="48"/>
      <c r="P60" s="48"/>
      <c r="Q60" s="48"/>
      <c r="R60" s="48"/>
      <c r="S60" s="48"/>
      <c r="T60" s="49"/>
      <c r="U60" s="52"/>
      <c r="V60" s="53"/>
      <c r="W60" s="56"/>
      <c r="X60" s="57"/>
      <c r="Y60" s="59"/>
      <c r="Z60" s="61"/>
      <c r="AA60" s="63"/>
    </row>
    <row r="61" spans="1:28" ht="20.100000000000001" customHeight="1">
      <c r="A61" s="66">
        <v>20</v>
      </c>
      <c r="B61" s="16"/>
      <c r="C61" s="20"/>
      <c r="D61" s="68"/>
      <c r="E61" s="70" t="s">
        <v>16</v>
      </c>
      <c r="F61" s="40"/>
      <c r="G61" s="72"/>
      <c r="H61" s="68"/>
      <c r="I61" s="74" t="s">
        <v>14</v>
      </c>
      <c r="J61" s="76"/>
      <c r="K61" s="74" t="s">
        <v>15</v>
      </c>
      <c r="L61" s="40"/>
      <c r="M61" s="42" t="str">
        <f>IF(N61="","",VLOOKUP(N61,Sheet1!$B$2:$D$30,2,0))</f>
        <v/>
      </c>
      <c r="N61" s="44"/>
      <c r="O61" s="45"/>
      <c r="P61" s="45"/>
      <c r="Q61" s="45"/>
      <c r="R61" s="45"/>
      <c r="S61" s="45"/>
      <c r="T61" s="46"/>
      <c r="U61" s="50" t="str">
        <f>IF(N61="","",VLOOKUP(N61,Sheet1!$B$2:$D$30,3,0))</f>
        <v/>
      </c>
      <c r="V61" s="51"/>
      <c r="W61" s="54"/>
      <c r="X61" s="55"/>
      <c r="Y61" s="58"/>
      <c r="Z61" s="60"/>
      <c r="AA61" s="62"/>
      <c r="AB61" t="str">
        <f>IF(W61="","",U61*W61)</f>
        <v/>
      </c>
    </row>
    <row r="62" spans="1:28" ht="48" customHeight="1">
      <c r="A62" s="67"/>
      <c r="B62" s="64"/>
      <c r="C62" s="65"/>
      <c r="D62" s="69"/>
      <c r="E62" s="71"/>
      <c r="F62" s="41"/>
      <c r="G62" s="73"/>
      <c r="H62" s="69"/>
      <c r="I62" s="75"/>
      <c r="J62" s="77"/>
      <c r="K62" s="75"/>
      <c r="L62" s="41"/>
      <c r="M62" s="43"/>
      <c r="N62" s="47"/>
      <c r="O62" s="48"/>
      <c r="P62" s="48"/>
      <c r="Q62" s="48"/>
      <c r="R62" s="48"/>
      <c r="S62" s="48"/>
      <c r="T62" s="49"/>
      <c r="U62" s="52"/>
      <c r="V62" s="53"/>
      <c r="W62" s="56"/>
      <c r="X62" s="57"/>
      <c r="Y62" s="59"/>
      <c r="Z62" s="61"/>
      <c r="AA62" s="63"/>
      <c r="AB62" t="str">
        <f>IF(W62="","",U61*W62)</f>
        <v/>
      </c>
    </row>
    <row r="63" spans="1:28" ht="20.100000000000001" customHeight="1">
      <c r="A63" s="66">
        <v>21</v>
      </c>
      <c r="B63" s="16"/>
      <c r="C63" s="20"/>
      <c r="D63" s="68"/>
      <c r="E63" s="70" t="s">
        <v>16</v>
      </c>
      <c r="F63" s="40"/>
      <c r="G63" s="72"/>
      <c r="H63" s="68"/>
      <c r="I63" s="74" t="s">
        <v>14</v>
      </c>
      <c r="J63" s="76"/>
      <c r="K63" s="74" t="s">
        <v>15</v>
      </c>
      <c r="L63" s="40"/>
      <c r="M63" s="42" t="str">
        <f>IF(N63="","",VLOOKUP(N63,Sheet1!$B$2:$D$30,2,0))</f>
        <v/>
      </c>
      <c r="N63" s="44"/>
      <c r="O63" s="45"/>
      <c r="P63" s="45"/>
      <c r="Q63" s="45"/>
      <c r="R63" s="45"/>
      <c r="S63" s="45"/>
      <c r="T63" s="46"/>
      <c r="U63" s="50" t="str">
        <f>IF(N63="","",VLOOKUP(N63,Sheet1!$B$2:$D$30,3,0))</f>
        <v/>
      </c>
      <c r="V63" s="51"/>
      <c r="W63" s="54"/>
      <c r="X63" s="55"/>
      <c r="Y63" s="58"/>
      <c r="Z63" s="60"/>
      <c r="AA63" s="62"/>
      <c r="AB63" t="str">
        <f>IF(W63="","",U63*W63)</f>
        <v/>
      </c>
    </row>
    <row r="64" spans="1:28" ht="48" customHeight="1">
      <c r="A64" s="67"/>
      <c r="B64" s="64"/>
      <c r="C64" s="65"/>
      <c r="D64" s="69"/>
      <c r="E64" s="71"/>
      <c r="F64" s="41"/>
      <c r="G64" s="73"/>
      <c r="H64" s="69"/>
      <c r="I64" s="75"/>
      <c r="J64" s="77"/>
      <c r="K64" s="75"/>
      <c r="L64" s="41"/>
      <c r="M64" s="43"/>
      <c r="N64" s="47"/>
      <c r="O64" s="48"/>
      <c r="P64" s="48"/>
      <c r="Q64" s="48"/>
      <c r="R64" s="48"/>
      <c r="S64" s="48"/>
      <c r="T64" s="49"/>
      <c r="U64" s="52"/>
      <c r="V64" s="53"/>
      <c r="W64" s="56"/>
      <c r="X64" s="57"/>
      <c r="Y64" s="59"/>
      <c r="Z64" s="61"/>
      <c r="AA64" s="63"/>
    </row>
    <row r="65" spans="1:28" ht="20.100000000000001" customHeight="1">
      <c r="A65" s="66">
        <v>22</v>
      </c>
      <c r="B65" s="16"/>
      <c r="C65" s="20"/>
      <c r="D65" s="68"/>
      <c r="E65" s="70" t="s">
        <v>16</v>
      </c>
      <c r="F65" s="40"/>
      <c r="G65" s="72"/>
      <c r="H65" s="68"/>
      <c r="I65" s="74" t="s">
        <v>14</v>
      </c>
      <c r="J65" s="76"/>
      <c r="K65" s="74" t="s">
        <v>15</v>
      </c>
      <c r="L65" s="40"/>
      <c r="M65" s="42" t="str">
        <f>IF(N65="","",VLOOKUP(N65,Sheet1!$B$2:$D$30,2,0))</f>
        <v/>
      </c>
      <c r="N65" s="44"/>
      <c r="O65" s="45"/>
      <c r="P65" s="45"/>
      <c r="Q65" s="45"/>
      <c r="R65" s="45"/>
      <c r="S65" s="45"/>
      <c r="T65" s="46"/>
      <c r="U65" s="50" t="str">
        <f>IF(N65="","",VLOOKUP(N65,Sheet1!$B$2:$D$30,3,0))</f>
        <v/>
      </c>
      <c r="V65" s="51"/>
      <c r="W65" s="54"/>
      <c r="X65" s="55"/>
      <c r="Y65" s="58"/>
      <c r="Z65" s="60"/>
      <c r="AA65" s="62"/>
      <c r="AB65" t="str">
        <f>IF(W65="","",U65*W65)</f>
        <v/>
      </c>
    </row>
    <row r="66" spans="1:28" ht="48" customHeight="1">
      <c r="A66" s="67"/>
      <c r="B66" s="64"/>
      <c r="C66" s="65"/>
      <c r="D66" s="69"/>
      <c r="E66" s="71"/>
      <c r="F66" s="41"/>
      <c r="G66" s="73"/>
      <c r="H66" s="69"/>
      <c r="I66" s="75"/>
      <c r="J66" s="77"/>
      <c r="K66" s="75"/>
      <c r="L66" s="41"/>
      <c r="M66" s="43"/>
      <c r="N66" s="47"/>
      <c r="O66" s="48"/>
      <c r="P66" s="48"/>
      <c r="Q66" s="48"/>
      <c r="R66" s="48"/>
      <c r="S66" s="48"/>
      <c r="T66" s="49"/>
      <c r="U66" s="52"/>
      <c r="V66" s="53"/>
      <c r="W66" s="56"/>
      <c r="X66" s="57"/>
      <c r="Y66" s="59"/>
      <c r="Z66" s="61"/>
      <c r="AA66" s="63"/>
    </row>
    <row r="67" spans="1:28" ht="20.100000000000001" customHeight="1">
      <c r="A67" s="66">
        <v>23</v>
      </c>
      <c r="B67" s="16"/>
      <c r="C67" s="20"/>
      <c r="D67" s="68"/>
      <c r="E67" s="70" t="s">
        <v>16</v>
      </c>
      <c r="F67" s="40"/>
      <c r="G67" s="72"/>
      <c r="H67" s="68"/>
      <c r="I67" s="74" t="s">
        <v>14</v>
      </c>
      <c r="J67" s="76"/>
      <c r="K67" s="74" t="s">
        <v>15</v>
      </c>
      <c r="L67" s="40"/>
      <c r="M67" s="42" t="str">
        <f>IF(N67="","",VLOOKUP(N67,Sheet1!$B$2:$D$30,2,0))</f>
        <v/>
      </c>
      <c r="N67" s="44"/>
      <c r="O67" s="45"/>
      <c r="P67" s="45"/>
      <c r="Q67" s="45"/>
      <c r="R67" s="45"/>
      <c r="S67" s="45"/>
      <c r="T67" s="46"/>
      <c r="U67" s="50" t="str">
        <f>IF(N67="","",VLOOKUP(N67,Sheet1!$B$2:$D$30,3,0))</f>
        <v/>
      </c>
      <c r="V67" s="51"/>
      <c r="W67" s="54"/>
      <c r="X67" s="55"/>
      <c r="Y67" s="58"/>
      <c r="Z67" s="60"/>
      <c r="AA67" s="62"/>
      <c r="AB67" t="str">
        <f>IF(W67="","",U67*W67)</f>
        <v/>
      </c>
    </row>
    <row r="68" spans="1:28" ht="48" customHeight="1">
      <c r="A68" s="67"/>
      <c r="B68" s="64"/>
      <c r="C68" s="65"/>
      <c r="D68" s="69"/>
      <c r="E68" s="71"/>
      <c r="F68" s="41"/>
      <c r="G68" s="73"/>
      <c r="H68" s="69"/>
      <c r="I68" s="75"/>
      <c r="J68" s="77"/>
      <c r="K68" s="75"/>
      <c r="L68" s="41"/>
      <c r="M68" s="43"/>
      <c r="N68" s="47"/>
      <c r="O68" s="48"/>
      <c r="P68" s="48"/>
      <c r="Q68" s="48"/>
      <c r="R68" s="48"/>
      <c r="S68" s="48"/>
      <c r="T68" s="49"/>
      <c r="U68" s="52"/>
      <c r="V68" s="53"/>
      <c r="W68" s="56"/>
      <c r="X68" s="57"/>
      <c r="Y68" s="59"/>
      <c r="Z68" s="61"/>
      <c r="AA68" s="63"/>
      <c r="AB68" t="str">
        <f>IF(W68="","",U67*W68)</f>
        <v/>
      </c>
    </row>
    <row r="69" spans="1:28" s="2" customFormat="1" ht="24.95" customHeight="1">
      <c r="G69" s="33" t="s">
        <v>54</v>
      </c>
      <c r="H69" s="33"/>
      <c r="I69" s="33"/>
      <c r="J69" s="33"/>
      <c r="K69" s="33"/>
      <c r="L69" s="33"/>
      <c r="M69" s="33"/>
      <c r="N69" s="33"/>
      <c r="O69" s="33"/>
      <c r="P69" s="33"/>
      <c r="Q69" s="33"/>
      <c r="R69" s="33"/>
      <c r="S69" s="33"/>
      <c r="T69" s="33"/>
      <c r="U69" s="33"/>
      <c r="V69" s="33"/>
      <c r="W69" s="33"/>
      <c r="X69" s="33"/>
      <c r="Y69" s="33"/>
      <c r="Z69" s="33"/>
      <c r="AA69" s="33"/>
    </row>
    <row r="70" spans="1:28" ht="28.5" customHeight="1">
      <c r="A70" s="34" t="s">
        <v>11</v>
      </c>
      <c r="B70" s="34"/>
      <c r="C70" s="34"/>
      <c r="D70" s="35"/>
      <c r="E70" s="36" t="s">
        <v>24</v>
      </c>
      <c r="F70" s="37"/>
      <c r="G70" s="37"/>
      <c r="H70" s="37"/>
      <c r="I70" s="37"/>
      <c r="J70" s="37"/>
      <c r="K70" s="37"/>
      <c r="L70" s="37"/>
      <c r="M70" s="37"/>
      <c r="N70" s="37"/>
      <c r="O70" s="37"/>
      <c r="P70" s="37"/>
      <c r="Q70" s="37"/>
      <c r="R70" s="37"/>
      <c r="S70" s="37"/>
      <c r="T70" s="37"/>
      <c r="U70" s="37"/>
      <c r="V70" s="37"/>
      <c r="W70" s="37"/>
      <c r="X70" s="37"/>
      <c r="Y70" s="37"/>
      <c r="Z70" s="37"/>
      <c r="AA70" s="38"/>
    </row>
    <row r="71" spans="1:28" ht="6" customHeight="1"/>
    <row r="72" spans="1:28" ht="21.95" customHeight="1">
      <c r="A72" s="39" t="s">
        <v>53</v>
      </c>
      <c r="B72" s="39"/>
      <c r="C72" s="39"/>
      <c r="D72" s="39"/>
      <c r="E72" s="39"/>
      <c r="F72" s="39"/>
      <c r="G72" s="39"/>
      <c r="V72" s="4"/>
      <c r="W72" s="6" t="s">
        <v>21</v>
      </c>
      <c r="X72" s="5" t="s">
        <v>23</v>
      </c>
      <c r="Y72" s="7" t="s">
        <v>22</v>
      </c>
      <c r="Z72" s="4"/>
      <c r="AA72" s="6" t="s">
        <v>21</v>
      </c>
    </row>
    <row r="73" spans="1:28" ht="9.75" customHeight="1">
      <c r="A73" s="39"/>
      <c r="B73" s="39"/>
      <c r="C73" s="39"/>
      <c r="D73" s="39"/>
      <c r="E73" s="39"/>
      <c r="F73" s="39"/>
      <c r="G73" s="39"/>
    </row>
    <row r="74" spans="1:28" ht="6" customHeight="1">
      <c r="A74" s="11"/>
      <c r="B74" s="11"/>
      <c r="C74" s="11"/>
      <c r="D74" s="11"/>
      <c r="E74" s="18"/>
      <c r="F74" s="18"/>
      <c r="G74" s="18"/>
      <c r="H74" s="14"/>
      <c r="I74" s="14"/>
      <c r="J74" s="14"/>
      <c r="K74" s="14"/>
      <c r="L74" s="14"/>
      <c r="M74" s="14"/>
      <c r="N74" s="14"/>
      <c r="O74" s="14"/>
      <c r="P74" s="14"/>
      <c r="Q74" s="14"/>
      <c r="R74" s="14"/>
      <c r="S74" s="14"/>
      <c r="T74" s="14"/>
      <c r="U74" s="14"/>
      <c r="V74" s="14"/>
      <c r="W74" s="14"/>
      <c r="X74" s="14"/>
      <c r="Y74" s="14"/>
      <c r="Z74" s="14"/>
      <c r="AA74" s="14"/>
    </row>
    <row r="75" spans="1:28" ht="24.95" customHeight="1">
      <c r="A75" s="82" t="s">
        <v>0</v>
      </c>
      <c r="B75" s="83"/>
      <c r="C75" s="84"/>
      <c r="D75" s="91" t="s">
        <v>1</v>
      </c>
      <c r="E75" s="83"/>
      <c r="F75" s="84"/>
      <c r="G75" s="9" t="s">
        <v>2</v>
      </c>
      <c r="H75" s="91" t="s">
        <v>3</v>
      </c>
      <c r="I75" s="83"/>
      <c r="J75" s="83"/>
      <c r="K75" s="83"/>
      <c r="L75" s="84"/>
      <c r="M75" s="9" t="s">
        <v>4</v>
      </c>
      <c r="N75" s="91" t="s">
        <v>5</v>
      </c>
      <c r="O75" s="83"/>
      <c r="P75" s="83"/>
      <c r="Q75" s="83"/>
      <c r="R75" s="83"/>
      <c r="S75" s="83"/>
      <c r="T75" s="84"/>
      <c r="U75" s="91" t="s">
        <v>6</v>
      </c>
      <c r="V75" s="84"/>
      <c r="W75" s="91" t="s">
        <v>7</v>
      </c>
      <c r="X75" s="92"/>
      <c r="Y75" s="93" t="s">
        <v>12</v>
      </c>
      <c r="Z75" s="94"/>
      <c r="AA75" s="95"/>
    </row>
    <row r="76" spans="1:28" ht="20.100000000000001" customHeight="1">
      <c r="A76" s="66">
        <v>24</v>
      </c>
      <c r="B76" s="19"/>
      <c r="C76" s="15"/>
      <c r="D76" s="68"/>
      <c r="E76" s="74" t="s">
        <v>16</v>
      </c>
      <c r="F76" s="40"/>
      <c r="G76" s="72"/>
      <c r="H76" s="68"/>
      <c r="I76" s="74" t="s">
        <v>14</v>
      </c>
      <c r="J76" s="76"/>
      <c r="K76" s="74" t="s">
        <v>15</v>
      </c>
      <c r="L76" s="40"/>
      <c r="M76" s="42" t="str">
        <f>IF(N76="","",VLOOKUP(N76,Sheet1!$B$2:$D$30,2,0))</f>
        <v/>
      </c>
      <c r="N76" s="44"/>
      <c r="O76" s="45"/>
      <c r="P76" s="45"/>
      <c r="Q76" s="45"/>
      <c r="R76" s="45"/>
      <c r="S76" s="45"/>
      <c r="T76" s="46"/>
      <c r="U76" s="50" t="str">
        <f>IF(N76="","",VLOOKUP(N76,Sheet1!$B$2:$D$30,3,0))</f>
        <v/>
      </c>
      <c r="V76" s="51"/>
      <c r="W76" s="85"/>
      <c r="X76" s="86"/>
      <c r="Y76" s="58"/>
      <c r="Z76" s="60"/>
      <c r="AA76" s="62"/>
      <c r="AB76" t="str">
        <f>IF(W76="","",U76*W76)</f>
        <v/>
      </c>
    </row>
    <row r="77" spans="1:28" ht="48" customHeight="1">
      <c r="A77" s="67"/>
      <c r="B77" s="89"/>
      <c r="C77" s="90"/>
      <c r="D77" s="69"/>
      <c r="E77" s="75"/>
      <c r="F77" s="41"/>
      <c r="G77" s="73"/>
      <c r="H77" s="69"/>
      <c r="I77" s="75"/>
      <c r="J77" s="77"/>
      <c r="K77" s="75"/>
      <c r="L77" s="41"/>
      <c r="M77" s="43"/>
      <c r="N77" s="47"/>
      <c r="O77" s="48"/>
      <c r="P77" s="48"/>
      <c r="Q77" s="48"/>
      <c r="R77" s="48"/>
      <c r="S77" s="48"/>
      <c r="T77" s="49"/>
      <c r="U77" s="52"/>
      <c r="V77" s="53"/>
      <c r="W77" s="87"/>
      <c r="X77" s="88"/>
      <c r="Y77" s="59"/>
      <c r="Z77" s="61"/>
      <c r="AA77" s="63"/>
    </row>
    <row r="78" spans="1:28" ht="20.100000000000001" customHeight="1">
      <c r="A78" s="66">
        <v>25</v>
      </c>
      <c r="B78" s="16"/>
      <c r="C78" s="12"/>
      <c r="D78" s="68"/>
      <c r="E78" s="70" t="s">
        <v>16</v>
      </c>
      <c r="F78" s="40"/>
      <c r="G78" s="72"/>
      <c r="H78" s="68"/>
      <c r="I78" s="74" t="s">
        <v>14</v>
      </c>
      <c r="J78" s="76"/>
      <c r="K78" s="74" t="s">
        <v>15</v>
      </c>
      <c r="L78" s="40"/>
      <c r="M78" s="42" t="str">
        <f>IF(N78="","",VLOOKUP(N78,Sheet1!$B$2:$D$30,2,0))</f>
        <v/>
      </c>
      <c r="N78" s="44"/>
      <c r="O78" s="45"/>
      <c r="P78" s="45"/>
      <c r="Q78" s="45"/>
      <c r="R78" s="45"/>
      <c r="S78" s="45"/>
      <c r="T78" s="46"/>
      <c r="U78" s="50" t="str">
        <f>IF(N78="","",VLOOKUP(N78,Sheet1!$B$2:$D$30,3,0))</f>
        <v/>
      </c>
      <c r="V78" s="51"/>
      <c r="W78" s="54"/>
      <c r="X78" s="55"/>
      <c r="Y78" s="58"/>
      <c r="Z78" s="60"/>
      <c r="AA78" s="62"/>
      <c r="AB78" t="str">
        <f>IF(W78="","",U78*W78)</f>
        <v/>
      </c>
    </row>
    <row r="79" spans="1:28" ht="48" customHeight="1">
      <c r="A79" s="67"/>
      <c r="B79" s="64"/>
      <c r="C79" s="65"/>
      <c r="D79" s="69"/>
      <c r="E79" s="71"/>
      <c r="F79" s="41"/>
      <c r="G79" s="73"/>
      <c r="H79" s="69"/>
      <c r="I79" s="75"/>
      <c r="J79" s="77"/>
      <c r="K79" s="75"/>
      <c r="L79" s="41"/>
      <c r="M79" s="43"/>
      <c r="N79" s="47"/>
      <c r="O79" s="48"/>
      <c r="P79" s="48"/>
      <c r="Q79" s="48"/>
      <c r="R79" s="48"/>
      <c r="S79" s="48"/>
      <c r="T79" s="49"/>
      <c r="U79" s="52"/>
      <c r="V79" s="53"/>
      <c r="W79" s="56"/>
      <c r="X79" s="57"/>
      <c r="Y79" s="59"/>
      <c r="Z79" s="61"/>
      <c r="AA79" s="63"/>
    </row>
    <row r="80" spans="1:28" ht="20.100000000000001" customHeight="1">
      <c r="A80" s="66">
        <v>26</v>
      </c>
      <c r="B80" s="16"/>
      <c r="C80" s="20"/>
      <c r="D80" s="68"/>
      <c r="E80" s="70" t="s">
        <v>16</v>
      </c>
      <c r="F80" s="40"/>
      <c r="G80" s="72"/>
      <c r="H80" s="68"/>
      <c r="I80" s="74" t="s">
        <v>14</v>
      </c>
      <c r="J80" s="76"/>
      <c r="K80" s="74" t="s">
        <v>15</v>
      </c>
      <c r="L80" s="40"/>
      <c r="M80" s="42" t="str">
        <f>IF(N80="","",VLOOKUP(N80,Sheet1!$B$2:$D$30,2,0))</f>
        <v/>
      </c>
      <c r="N80" s="44"/>
      <c r="O80" s="45"/>
      <c r="P80" s="45"/>
      <c r="Q80" s="45"/>
      <c r="R80" s="45"/>
      <c r="S80" s="45"/>
      <c r="T80" s="46"/>
      <c r="U80" s="50" t="str">
        <f>IF(N80="","",VLOOKUP(N80,Sheet1!$B$2:$D$30,3,0))</f>
        <v/>
      </c>
      <c r="V80" s="51"/>
      <c r="W80" s="54"/>
      <c r="X80" s="55"/>
      <c r="Y80" s="58"/>
      <c r="Z80" s="60"/>
      <c r="AA80" s="62"/>
      <c r="AB80" t="str">
        <f>IF(W80="","",U80*W80)</f>
        <v/>
      </c>
    </row>
    <row r="81" spans="1:28" ht="48" customHeight="1">
      <c r="A81" s="67"/>
      <c r="B81" s="64"/>
      <c r="C81" s="65"/>
      <c r="D81" s="69"/>
      <c r="E81" s="71"/>
      <c r="F81" s="41"/>
      <c r="G81" s="73"/>
      <c r="H81" s="69"/>
      <c r="I81" s="75"/>
      <c r="J81" s="77"/>
      <c r="K81" s="75"/>
      <c r="L81" s="41"/>
      <c r="M81" s="43"/>
      <c r="N81" s="47"/>
      <c r="O81" s="48"/>
      <c r="P81" s="48"/>
      <c r="Q81" s="48"/>
      <c r="R81" s="48"/>
      <c r="S81" s="48"/>
      <c r="T81" s="49"/>
      <c r="U81" s="52"/>
      <c r="V81" s="53"/>
      <c r="W81" s="56"/>
      <c r="X81" s="57"/>
      <c r="Y81" s="59"/>
      <c r="Z81" s="61"/>
      <c r="AA81" s="63"/>
    </row>
    <row r="82" spans="1:28" ht="20.100000000000001" customHeight="1">
      <c r="A82" s="66">
        <v>27</v>
      </c>
      <c r="B82" s="16"/>
      <c r="C82" s="21"/>
      <c r="D82" s="68"/>
      <c r="E82" s="70" t="s">
        <v>16</v>
      </c>
      <c r="F82" s="40"/>
      <c r="G82" s="72"/>
      <c r="H82" s="68"/>
      <c r="I82" s="74" t="s">
        <v>14</v>
      </c>
      <c r="J82" s="76"/>
      <c r="K82" s="74" t="s">
        <v>15</v>
      </c>
      <c r="L82" s="40"/>
      <c r="M82" s="42" t="str">
        <f>IF(N82="","",VLOOKUP(N82,Sheet1!$B$2:$D$30,2,0))</f>
        <v/>
      </c>
      <c r="N82" s="44"/>
      <c r="O82" s="45"/>
      <c r="P82" s="45"/>
      <c r="Q82" s="45"/>
      <c r="R82" s="45"/>
      <c r="S82" s="45"/>
      <c r="T82" s="46"/>
      <c r="U82" s="50" t="str">
        <f>IF(N82="","",VLOOKUP(N82,Sheet1!$B$2:$D$30,3,0))</f>
        <v/>
      </c>
      <c r="V82" s="51"/>
      <c r="W82" s="54"/>
      <c r="X82" s="55"/>
      <c r="Y82" s="58"/>
      <c r="Z82" s="60"/>
      <c r="AA82" s="62"/>
      <c r="AB82" t="str">
        <f>IF(W82="","",U82*W82)</f>
        <v/>
      </c>
    </row>
    <row r="83" spans="1:28" ht="48" customHeight="1">
      <c r="A83" s="67"/>
      <c r="B83" s="64"/>
      <c r="C83" s="65"/>
      <c r="D83" s="69"/>
      <c r="E83" s="71"/>
      <c r="F83" s="41"/>
      <c r="G83" s="73"/>
      <c r="H83" s="69"/>
      <c r="I83" s="75"/>
      <c r="J83" s="77"/>
      <c r="K83" s="75"/>
      <c r="L83" s="41"/>
      <c r="M83" s="43"/>
      <c r="N83" s="47"/>
      <c r="O83" s="48"/>
      <c r="P83" s="48"/>
      <c r="Q83" s="48"/>
      <c r="R83" s="48"/>
      <c r="S83" s="48"/>
      <c r="T83" s="49"/>
      <c r="U83" s="52"/>
      <c r="V83" s="53"/>
      <c r="W83" s="56"/>
      <c r="X83" s="57"/>
      <c r="Y83" s="59"/>
      <c r="Z83" s="61"/>
      <c r="AA83" s="63"/>
    </row>
    <row r="84" spans="1:28" ht="20.100000000000001" customHeight="1">
      <c r="A84" s="66">
        <v>28</v>
      </c>
      <c r="B84" s="16"/>
      <c r="C84" s="20"/>
      <c r="D84" s="68"/>
      <c r="E84" s="70" t="s">
        <v>16</v>
      </c>
      <c r="F84" s="40"/>
      <c r="G84" s="72"/>
      <c r="H84" s="68"/>
      <c r="I84" s="74" t="s">
        <v>14</v>
      </c>
      <c r="J84" s="76"/>
      <c r="K84" s="74" t="s">
        <v>15</v>
      </c>
      <c r="L84" s="40"/>
      <c r="M84" s="42" t="str">
        <f>IF(N84="","",VLOOKUP(N84,Sheet1!$B$2:$D$30,2,0))</f>
        <v/>
      </c>
      <c r="N84" s="44"/>
      <c r="O84" s="45"/>
      <c r="P84" s="45"/>
      <c r="Q84" s="45"/>
      <c r="R84" s="45"/>
      <c r="S84" s="45"/>
      <c r="T84" s="46"/>
      <c r="U84" s="50" t="str">
        <f>IF(N84="","",VLOOKUP(N84,Sheet1!$B$2:$D$30,3,0))</f>
        <v/>
      </c>
      <c r="V84" s="51"/>
      <c r="W84" s="54"/>
      <c r="X84" s="55"/>
      <c r="Y84" s="58"/>
      <c r="Z84" s="60"/>
      <c r="AA84" s="62"/>
      <c r="AB84" t="str">
        <f>IF(W84="","",U84*W84)</f>
        <v/>
      </c>
    </row>
    <row r="85" spans="1:28" ht="48" customHeight="1">
      <c r="A85" s="67"/>
      <c r="B85" s="64"/>
      <c r="C85" s="65"/>
      <c r="D85" s="69"/>
      <c r="E85" s="71"/>
      <c r="F85" s="41"/>
      <c r="G85" s="73"/>
      <c r="H85" s="69"/>
      <c r="I85" s="75"/>
      <c r="J85" s="77"/>
      <c r="K85" s="75"/>
      <c r="L85" s="41"/>
      <c r="M85" s="43"/>
      <c r="N85" s="47"/>
      <c r="O85" s="48"/>
      <c r="P85" s="48"/>
      <c r="Q85" s="48"/>
      <c r="R85" s="48"/>
      <c r="S85" s="48"/>
      <c r="T85" s="49"/>
      <c r="U85" s="52"/>
      <c r="V85" s="53"/>
      <c r="W85" s="56"/>
      <c r="X85" s="57"/>
      <c r="Y85" s="59"/>
      <c r="Z85" s="61"/>
      <c r="AA85" s="63"/>
      <c r="AB85" t="str">
        <f>IF(W85="","",U84*W85)</f>
        <v/>
      </c>
    </row>
    <row r="86" spans="1:28" ht="20.100000000000001" customHeight="1">
      <c r="A86" s="66">
        <v>29</v>
      </c>
      <c r="B86" s="16"/>
      <c r="C86" s="20"/>
      <c r="D86" s="68"/>
      <c r="E86" s="70" t="s">
        <v>16</v>
      </c>
      <c r="F86" s="40"/>
      <c r="G86" s="72"/>
      <c r="H86" s="68"/>
      <c r="I86" s="74" t="s">
        <v>14</v>
      </c>
      <c r="J86" s="76"/>
      <c r="K86" s="74" t="s">
        <v>15</v>
      </c>
      <c r="L86" s="40"/>
      <c r="M86" s="42" t="str">
        <f>IF(N86="","",VLOOKUP(N86,Sheet1!$B$2:$D$30,2,0))</f>
        <v/>
      </c>
      <c r="N86" s="44"/>
      <c r="O86" s="45"/>
      <c r="P86" s="45"/>
      <c r="Q86" s="45"/>
      <c r="R86" s="45"/>
      <c r="S86" s="45"/>
      <c r="T86" s="46"/>
      <c r="U86" s="50" t="str">
        <f>IF(N86="","",VLOOKUP(N86,Sheet1!$B$2:$D$30,3,0))</f>
        <v/>
      </c>
      <c r="V86" s="51"/>
      <c r="W86" s="54"/>
      <c r="X86" s="55"/>
      <c r="Y86" s="58"/>
      <c r="Z86" s="60"/>
      <c r="AA86" s="62"/>
      <c r="AB86" t="str">
        <f>IF(W86="","",U86*W86)</f>
        <v/>
      </c>
    </row>
    <row r="87" spans="1:28" ht="48" customHeight="1">
      <c r="A87" s="67"/>
      <c r="B87" s="64"/>
      <c r="C87" s="65"/>
      <c r="D87" s="69"/>
      <c r="E87" s="71"/>
      <c r="F87" s="41"/>
      <c r="G87" s="73"/>
      <c r="H87" s="69"/>
      <c r="I87" s="75"/>
      <c r="J87" s="77"/>
      <c r="K87" s="75"/>
      <c r="L87" s="41"/>
      <c r="M87" s="43"/>
      <c r="N87" s="47"/>
      <c r="O87" s="48"/>
      <c r="P87" s="48"/>
      <c r="Q87" s="48"/>
      <c r="R87" s="48"/>
      <c r="S87" s="48"/>
      <c r="T87" s="49"/>
      <c r="U87" s="52"/>
      <c r="V87" s="53"/>
      <c r="W87" s="56"/>
      <c r="X87" s="57"/>
      <c r="Y87" s="59"/>
      <c r="Z87" s="61"/>
      <c r="AA87" s="63"/>
    </row>
    <row r="88" spans="1:28" ht="20.100000000000001" customHeight="1">
      <c r="A88" s="66">
        <v>30</v>
      </c>
      <c r="B88" s="16"/>
      <c r="C88" s="20"/>
      <c r="D88" s="68"/>
      <c r="E88" s="70" t="s">
        <v>16</v>
      </c>
      <c r="F88" s="40"/>
      <c r="G88" s="72"/>
      <c r="H88" s="68"/>
      <c r="I88" s="74" t="s">
        <v>14</v>
      </c>
      <c r="J88" s="76"/>
      <c r="K88" s="74" t="s">
        <v>15</v>
      </c>
      <c r="L88" s="40"/>
      <c r="M88" s="42" t="str">
        <f>IF(N88="","",VLOOKUP(N88,Sheet1!$B$2:$D$30,2,0))</f>
        <v/>
      </c>
      <c r="N88" s="44"/>
      <c r="O88" s="45"/>
      <c r="P88" s="45"/>
      <c r="Q88" s="45"/>
      <c r="R88" s="45"/>
      <c r="S88" s="45"/>
      <c r="T88" s="46"/>
      <c r="U88" s="50" t="str">
        <f>IF(N88="","",VLOOKUP(N88,Sheet1!$B$2:$D$30,3,0))</f>
        <v/>
      </c>
      <c r="V88" s="51"/>
      <c r="W88" s="54"/>
      <c r="X88" s="55"/>
      <c r="Y88" s="58"/>
      <c r="Z88" s="60"/>
      <c r="AA88" s="62"/>
      <c r="AB88" t="str">
        <f>IF(W88="","",U88*W88)</f>
        <v/>
      </c>
    </row>
    <row r="89" spans="1:28" ht="48" customHeight="1">
      <c r="A89" s="67"/>
      <c r="B89" s="64"/>
      <c r="C89" s="65"/>
      <c r="D89" s="69"/>
      <c r="E89" s="71"/>
      <c r="F89" s="41"/>
      <c r="G89" s="73"/>
      <c r="H89" s="69"/>
      <c r="I89" s="75"/>
      <c r="J89" s="77"/>
      <c r="K89" s="75"/>
      <c r="L89" s="41"/>
      <c r="M89" s="43"/>
      <c r="N89" s="47"/>
      <c r="O89" s="48"/>
      <c r="P89" s="48"/>
      <c r="Q89" s="48"/>
      <c r="R89" s="48"/>
      <c r="S89" s="48"/>
      <c r="T89" s="49"/>
      <c r="U89" s="52"/>
      <c r="V89" s="53"/>
      <c r="W89" s="56"/>
      <c r="X89" s="57"/>
      <c r="Y89" s="59"/>
      <c r="Z89" s="61"/>
      <c r="AA89" s="63"/>
    </row>
    <row r="90" spans="1:28" ht="20.100000000000001" customHeight="1">
      <c r="A90" s="66">
        <v>31</v>
      </c>
      <c r="B90" s="16"/>
      <c r="C90" s="20"/>
      <c r="D90" s="68"/>
      <c r="E90" s="70" t="s">
        <v>16</v>
      </c>
      <c r="F90" s="40"/>
      <c r="G90" s="72"/>
      <c r="H90" s="68"/>
      <c r="I90" s="74" t="s">
        <v>14</v>
      </c>
      <c r="J90" s="76"/>
      <c r="K90" s="74" t="s">
        <v>15</v>
      </c>
      <c r="L90" s="40"/>
      <c r="M90" s="42" t="str">
        <f>IF(N90="","",VLOOKUP(N90,Sheet1!$B$2:$D$30,2,0))</f>
        <v/>
      </c>
      <c r="N90" s="44"/>
      <c r="O90" s="45"/>
      <c r="P90" s="45"/>
      <c r="Q90" s="45"/>
      <c r="R90" s="45"/>
      <c r="S90" s="45"/>
      <c r="T90" s="46"/>
      <c r="U90" s="50" t="str">
        <f>IF(N90="","",VLOOKUP(N90,Sheet1!$B$2:$D$30,3,0))</f>
        <v/>
      </c>
      <c r="V90" s="51"/>
      <c r="W90" s="54"/>
      <c r="X90" s="55"/>
      <c r="Y90" s="58"/>
      <c r="Z90" s="60"/>
      <c r="AA90" s="62"/>
      <c r="AB90" t="str">
        <f>IF(W90="","",U90*W90)</f>
        <v/>
      </c>
    </row>
    <row r="91" spans="1:28" ht="48" customHeight="1">
      <c r="A91" s="67"/>
      <c r="B91" s="64"/>
      <c r="C91" s="65"/>
      <c r="D91" s="69"/>
      <c r="E91" s="71"/>
      <c r="F91" s="41"/>
      <c r="G91" s="73"/>
      <c r="H91" s="69"/>
      <c r="I91" s="75"/>
      <c r="J91" s="77"/>
      <c r="K91" s="75"/>
      <c r="L91" s="41"/>
      <c r="M91" s="43"/>
      <c r="N91" s="47"/>
      <c r="O91" s="48"/>
      <c r="P91" s="48"/>
      <c r="Q91" s="48"/>
      <c r="R91" s="48"/>
      <c r="S91" s="48"/>
      <c r="T91" s="49"/>
      <c r="U91" s="52"/>
      <c r="V91" s="53"/>
      <c r="W91" s="56"/>
      <c r="X91" s="57"/>
      <c r="Y91" s="59"/>
      <c r="Z91" s="61"/>
      <c r="AA91" s="63"/>
      <c r="AB91" t="str">
        <f>IF(W91="","",U90*W91)</f>
        <v/>
      </c>
    </row>
    <row r="92" spans="1:28" s="2" customFormat="1" ht="24.95" customHeight="1">
      <c r="G92" s="78" t="s">
        <v>54</v>
      </c>
      <c r="H92" s="78"/>
      <c r="I92" s="78"/>
      <c r="J92" s="78"/>
      <c r="K92" s="78"/>
      <c r="L92" s="78"/>
      <c r="M92" s="78"/>
      <c r="N92" s="78"/>
      <c r="O92" s="78"/>
      <c r="P92" s="78"/>
      <c r="Q92" s="78"/>
      <c r="R92" s="78"/>
      <c r="S92" s="78"/>
      <c r="T92" s="78"/>
      <c r="U92" s="78"/>
      <c r="V92" s="78"/>
      <c r="W92" s="78"/>
      <c r="X92" s="78"/>
      <c r="Y92" s="78"/>
      <c r="Z92" s="78"/>
      <c r="AA92" s="78"/>
    </row>
    <row r="93" spans="1:28" ht="28.5" customHeight="1">
      <c r="A93" s="79" t="s">
        <v>11</v>
      </c>
      <c r="B93" s="80"/>
      <c r="C93" s="80"/>
      <c r="D93" s="81"/>
      <c r="E93" s="36" t="s">
        <v>24</v>
      </c>
      <c r="F93" s="37"/>
      <c r="G93" s="37"/>
      <c r="H93" s="37"/>
      <c r="I93" s="37"/>
      <c r="J93" s="37"/>
      <c r="K93" s="37"/>
      <c r="L93" s="37"/>
      <c r="M93" s="37"/>
      <c r="N93" s="37"/>
      <c r="O93" s="37"/>
      <c r="P93" s="37"/>
      <c r="Q93" s="37"/>
      <c r="R93" s="37"/>
      <c r="S93" s="37"/>
      <c r="T93" s="37"/>
      <c r="U93" s="37"/>
      <c r="V93" s="37"/>
      <c r="W93" s="37"/>
      <c r="X93" s="37"/>
      <c r="Y93" s="37"/>
      <c r="Z93" s="37"/>
      <c r="AA93" s="38"/>
    </row>
    <row r="94" spans="1:28" ht="6" customHeight="1">
      <c r="A94" s="11"/>
      <c r="B94" s="11"/>
      <c r="C94" s="11"/>
      <c r="D94" s="11"/>
      <c r="E94" s="14"/>
      <c r="F94" s="14"/>
      <c r="G94" s="14"/>
      <c r="H94" s="14"/>
      <c r="I94" s="14"/>
      <c r="J94" s="14"/>
      <c r="K94" s="14"/>
      <c r="L94" s="14"/>
      <c r="M94" s="14"/>
      <c r="N94" s="14"/>
      <c r="O94" s="14"/>
      <c r="P94" s="14"/>
      <c r="Q94" s="14"/>
      <c r="R94" s="14"/>
      <c r="S94" s="14"/>
      <c r="T94" s="14"/>
      <c r="U94" s="14"/>
      <c r="V94" s="14"/>
      <c r="W94" s="14"/>
      <c r="X94" s="14"/>
      <c r="Y94" s="14"/>
      <c r="Z94" s="14"/>
      <c r="AA94" s="14"/>
    </row>
    <row r="95" spans="1:28" ht="21.95" customHeight="1">
      <c r="A95" s="39" t="s">
        <v>53</v>
      </c>
      <c r="B95" s="39"/>
      <c r="C95" s="39"/>
      <c r="D95" s="39"/>
      <c r="E95" s="39"/>
      <c r="F95" s="39"/>
      <c r="G95" s="39"/>
      <c r="V95" s="4"/>
      <c r="W95" s="6" t="s">
        <v>21</v>
      </c>
      <c r="X95" s="5" t="s">
        <v>23</v>
      </c>
      <c r="Y95" s="7" t="s">
        <v>22</v>
      </c>
      <c r="Z95" s="4"/>
      <c r="AA95" s="6" t="s">
        <v>21</v>
      </c>
    </row>
    <row r="96" spans="1:28" ht="9.75" customHeight="1">
      <c r="A96" s="39"/>
      <c r="B96" s="39"/>
      <c r="C96" s="39"/>
      <c r="D96" s="39"/>
      <c r="E96" s="39"/>
      <c r="F96" s="39"/>
      <c r="G96" s="39"/>
    </row>
    <row r="97" spans="1:28" ht="6" customHeight="1">
      <c r="A97" s="11"/>
      <c r="B97" s="11"/>
      <c r="C97" s="11"/>
      <c r="D97" s="11"/>
      <c r="E97" s="13"/>
      <c r="F97" s="13"/>
      <c r="G97" s="13"/>
      <c r="H97" s="17"/>
      <c r="I97" s="17"/>
      <c r="J97" s="17"/>
      <c r="K97" s="17"/>
      <c r="L97" s="17"/>
      <c r="M97" s="17"/>
      <c r="N97" s="17"/>
      <c r="O97" s="17"/>
      <c r="P97" s="17"/>
      <c r="Q97" s="17"/>
      <c r="R97" s="17"/>
      <c r="S97" s="17"/>
      <c r="T97" s="17"/>
      <c r="U97" s="17"/>
      <c r="V97" s="17"/>
      <c r="W97" s="17"/>
      <c r="X97" s="17"/>
      <c r="Y97" s="14"/>
      <c r="Z97" s="14"/>
      <c r="AA97" s="14"/>
    </row>
    <row r="98" spans="1:28" ht="24.95" customHeight="1">
      <c r="A98" s="82" t="s">
        <v>0</v>
      </c>
      <c r="B98" s="83"/>
      <c r="C98" s="84"/>
      <c r="D98" s="91" t="s">
        <v>1</v>
      </c>
      <c r="E98" s="83"/>
      <c r="F98" s="84"/>
      <c r="G98" s="9" t="s">
        <v>2</v>
      </c>
      <c r="H98" s="91" t="s">
        <v>3</v>
      </c>
      <c r="I98" s="83"/>
      <c r="J98" s="83"/>
      <c r="K98" s="83"/>
      <c r="L98" s="84"/>
      <c r="M98" s="9" t="s">
        <v>4</v>
      </c>
      <c r="N98" s="91" t="s">
        <v>5</v>
      </c>
      <c r="O98" s="83"/>
      <c r="P98" s="83"/>
      <c r="Q98" s="83"/>
      <c r="R98" s="83"/>
      <c r="S98" s="83"/>
      <c r="T98" s="84"/>
      <c r="U98" s="91" t="s">
        <v>6</v>
      </c>
      <c r="V98" s="84"/>
      <c r="W98" s="91" t="s">
        <v>7</v>
      </c>
      <c r="X98" s="92"/>
      <c r="Y98" s="93" t="s">
        <v>12</v>
      </c>
      <c r="Z98" s="94"/>
      <c r="AA98" s="95"/>
    </row>
    <row r="99" spans="1:28" ht="20.100000000000001" customHeight="1">
      <c r="A99" s="66">
        <v>32</v>
      </c>
      <c r="B99" s="19"/>
      <c r="C99" s="15"/>
      <c r="D99" s="68"/>
      <c r="E99" s="74" t="s">
        <v>16</v>
      </c>
      <c r="F99" s="40"/>
      <c r="G99" s="72"/>
      <c r="H99" s="68"/>
      <c r="I99" s="74" t="s">
        <v>14</v>
      </c>
      <c r="J99" s="76"/>
      <c r="K99" s="74" t="s">
        <v>15</v>
      </c>
      <c r="L99" s="40"/>
      <c r="M99" s="42" t="str">
        <f>IF(N99="","",VLOOKUP(N99,Sheet1!$B$2:$D$30,2,0))</f>
        <v/>
      </c>
      <c r="N99" s="44"/>
      <c r="O99" s="45"/>
      <c r="P99" s="45"/>
      <c r="Q99" s="45"/>
      <c r="R99" s="45"/>
      <c r="S99" s="45"/>
      <c r="T99" s="46"/>
      <c r="U99" s="50" t="str">
        <f>IF(N99="","",VLOOKUP(N99,Sheet1!$B$2:$D$30,3,0))</f>
        <v/>
      </c>
      <c r="V99" s="51"/>
      <c r="W99" s="85"/>
      <c r="X99" s="86"/>
      <c r="Y99" s="58"/>
      <c r="Z99" s="60"/>
      <c r="AA99" s="62"/>
      <c r="AB99" t="str">
        <f>IF(W99="","",U99*W99)</f>
        <v/>
      </c>
    </row>
    <row r="100" spans="1:28" ht="48" customHeight="1">
      <c r="A100" s="67"/>
      <c r="B100" s="89"/>
      <c r="C100" s="90"/>
      <c r="D100" s="69"/>
      <c r="E100" s="75"/>
      <c r="F100" s="41"/>
      <c r="G100" s="73"/>
      <c r="H100" s="69"/>
      <c r="I100" s="75"/>
      <c r="J100" s="77"/>
      <c r="K100" s="75"/>
      <c r="L100" s="41"/>
      <c r="M100" s="43"/>
      <c r="N100" s="47"/>
      <c r="O100" s="48"/>
      <c r="P100" s="48"/>
      <c r="Q100" s="48"/>
      <c r="R100" s="48"/>
      <c r="S100" s="48"/>
      <c r="T100" s="49"/>
      <c r="U100" s="52"/>
      <c r="V100" s="53"/>
      <c r="W100" s="87"/>
      <c r="X100" s="88"/>
      <c r="Y100" s="59"/>
      <c r="Z100" s="61"/>
      <c r="AA100" s="63"/>
    </row>
    <row r="101" spans="1:28" ht="20.100000000000001" customHeight="1">
      <c r="A101" s="66">
        <v>33</v>
      </c>
      <c r="B101" s="16"/>
      <c r="C101" s="12"/>
      <c r="D101" s="68"/>
      <c r="E101" s="70" t="s">
        <v>16</v>
      </c>
      <c r="F101" s="40"/>
      <c r="G101" s="72"/>
      <c r="H101" s="68"/>
      <c r="I101" s="74" t="s">
        <v>14</v>
      </c>
      <c r="J101" s="76"/>
      <c r="K101" s="74" t="s">
        <v>15</v>
      </c>
      <c r="L101" s="40"/>
      <c r="M101" s="42" t="str">
        <f>IF(N101="","",VLOOKUP(N101,Sheet1!$B$2:$D$30,2,0))</f>
        <v/>
      </c>
      <c r="N101" s="44"/>
      <c r="O101" s="45"/>
      <c r="P101" s="45"/>
      <c r="Q101" s="45"/>
      <c r="R101" s="45"/>
      <c r="S101" s="45"/>
      <c r="T101" s="46"/>
      <c r="U101" s="50" t="str">
        <f>IF(N101="","",VLOOKUP(N101,Sheet1!$B$2:$D$30,3,0))</f>
        <v/>
      </c>
      <c r="V101" s="51"/>
      <c r="W101" s="54"/>
      <c r="X101" s="55"/>
      <c r="Y101" s="58"/>
      <c r="Z101" s="60"/>
      <c r="AA101" s="62"/>
      <c r="AB101" t="str">
        <f>IF(W101="","",U101*W101)</f>
        <v/>
      </c>
    </row>
    <row r="102" spans="1:28" ht="48" customHeight="1">
      <c r="A102" s="67"/>
      <c r="B102" s="64"/>
      <c r="C102" s="65"/>
      <c r="D102" s="69"/>
      <c r="E102" s="71"/>
      <c r="F102" s="41"/>
      <c r="G102" s="73"/>
      <c r="H102" s="69"/>
      <c r="I102" s="75"/>
      <c r="J102" s="77"/>
      <c r="K102" s="75"/>
      <c r="L102" s="41"/>
      <c r="M102" s="43"/>
      <c r="N102" s="47"/>
      <c r="O102" s="48"/>
      <c r="P102" s="48"/>
      <c r="Q102" s="48"/>
      <c r="R102" s="48"/>
      <c r="S102" s="48"/>
      <c r="T102" s="49"/>
      <c r="U102" s="52"/>
      <c r="V102" s="53"/>
      <c r="W102" s="56"/>
      <c r="X102" s="57"/>
      <c r="Y102" s="59"/>
      <c r="Z102" s="61"/>
      <c r="AA102" s="63"/>
    </row>
    <row r="103" spans="1:28" ht="20.100000000000001" customHeight="1">
      <c r="A103" s="66">
        <v>34</v>
      </c>
      <c r="B103" s="16"/>
      <c r="C103" s="20"/>
      <c r="D103" s="68"/>
      <c r="E103" s="70" t="s">
        <v>16</v>
      </c>
      <c r="F103" s="40"/>
      <c r="G103" s="72"/>
      <c r="H103" s="68"/>
      <c r="I103" s="74" t="s">
        <v>14</v>
      </c>
      <c r="J103" s="76"/>
      <c r="K103" s="74" t="s">
        <v>15</v>
      </c>
      <c r="L103" s="40"/>
      <c r="M103" s="42" t="str">
        <f>IF(N103="","",VLOOKUP(N103,Sheet1!$B$2:$D$30,2,0))</f>
        <v/>
      </c>
      <c r="N103" s="44"/>
      <c r="O103" s="45"/>
      <c r="P103" s="45"/>
      <c r="Q103" s="45"/>
      <c r="R103" s="45"/>
      <c r="S103" s="45"/>
      <c r="T103" s="46"/>
      <c r="U103" s="50" t="str">
        <f>IF(N103="","",VLOOKUP(N103,Sheet1!$B$2:$D$30,3,0))</f>
        <v/>
      </c>
      <c r="V103" s="51"/>
      <c r="W103" s="54"/>
      <c r="X103" s="55"/>
      <c r="Y103" s="58"/>
      <c r="Z103" s="60"/>
      <c r="AA103" s="62"/>
      <c r="AB103" t="str">
        <f>IF(W103="","",U103*W103)</f>
        <v/>
      </c>
    </row>
    <row r="104" spans="1:28" ht="48" customHeight="1">
      <c r="A104" s="67"/>
      <c r="B104" s="64"/>
      <c r="C104" s="65"/>
      <c r="D104" s="69"/>
      <c r="E104" s="71"/>
      <c r="F104" s="41"/>
      <c r="G104" s="73"/>
      <c r="H104" s="69"/>
      <c r="I104" s="75"/>
      <c r="J104" s="77"/>
      <c r="K104" s="75"/>
      <c r="L104" s="41"/>
      <c r="M104" s="43"/>
      <c r="N104" s="47"/>
      <c r="O104" s="48"/>
      <c r="P104" s="48"/>
      <c r="Q104" s="48"/>
      <c r="R104" s="48"/>
      <c r="S104" s="48"/>
      <c r="T104" s="49"/>
      <c r="U104" s="52"/>
      <c r="V104" s="53"/>
      <c r="W104" s="56"/>
      <c r="X104" s="57"/>
      <c r="Y104" s="59"/>
      <c r="Z104" s="61"/>
      <c r="AA104" s="63"/>
    </row>
    <row r="105" spans="1:28" ht="20.100000000000001" customHeight="1">
      <c r="A105" s="66">
        <v>35</v>
      </c>
      <c r="B105" s="16"/>
      <c r="C105" s="21"/>
      <c r="D105" s="68"/>
      <c r="E105" s="70" t="s">
        <v>16</v>
      </c>
      <c r="F105" s="40"/>
      <c r="G105" s="72"/>
      <c r="H105" s="68"/>
      <c r="I105" s="74" t="s">
        <v>14</v>
      </c>
      <c r="J105" s="76"/>
      <c r="K105" s="74" t="s">
        <v>15</v>
      </c>
      <c r="L105" s="40"/>
      <c r="M105" s="42" t="str">
        <f>IF(N105="","",VLOOKUP(N105,Sheet1!$B$2:$D$30,2,0))</f>
        <v/>
      </c>
      <c r="N105" s="44"/>
      <c r="O105" s="45"/>
      <c r="P105" s="45"/>
      <c r="Q105" s="45"/>
      <c r="R105" s="45"/>
      <c r="S105" s="45"/>
      <c r="T105" s="46"/>
      <c r="U105" s="50" t="str">
        <f>IF(N105="","",VLOOKUP(N105,Sheet1!$B$2:$D$30,3,0))</f>
        <v/>
      </c>
      <c r="V105" s="51"/>
      <c r="W105" s="54"/>
      <c r="X105" s="55"/>
      <c r="Y105" s="58"/>
      <c r="Z105" s="60"/>
      <c r="AA105" s="62"/>
      <c r="AB105" t="str">
        <f>IF(W105="","",U105*W105)</f>
        <v/>
      </c>
    </row>
    <row r="106" spans="1:28" ht="48" customHeight="1">
      <c r="A106" s="67"/>
      <c r="B106" s="64"/>
      <c r="C106" s="65"/>
      <c r="D106" s="69"/>
      <c r="E106" s="71"/>
      <c r="F106" s="41"/>
      <c r="G106" s="73"/>
      <c r="H106" s="69"/>
      <c r="I106" s="75"/>
      <c r="J106" s="77"/>
      <c r="K106" s="75"/>
      <c r="L106" s="41"/>
      <c r="M106" s="43"/>
      <c r="N106" s="47"/>
      <c r="O106" s="48"/>
      <c r="P106" s="48"/>
      <c r="Q106" s="48"/>
      <c r="R106" s="48"/>
      <c r="S106" s="48"/>
      <c r="T106" s="49"/>
      <c r="U106" s="52"/>
      <c r="V106" s="53"/>
      <c r="W106" s="56"/>
      <c r="X106" s="57"/>
      <c r="Y106" s="59"/>
      <c r="Z106" s="61"/>
      <c r="AA106" s="63"/>
    </row>
    <row r="107" spans="1:28" ht="20.100000000000001" customHeight="1">
      <c r="A107" s="66">
        <v>36</v>
      </c>
      <c r="B107" s="16"/>
      <c r="C107" s="20"/>
      <c r="D107" s="68"/>
      <c r="E107" s="70" t="s">
        <v>16</v>
      </c>
      <c r="F107" s="40"/>
      <c r="G107" s="72"/>
      <c r="H107" s="68"/>
      <c r="I107" s="74" t="s">
        <v>14</v>
      </c>
      <c r="J107" s="76"/>
      <c r="K107" s="74" t="s">
        <v>15</v>
      </c>
      <c r="L107" s="40"/>
      <c r="M107" s="42" t="str">
        <f>IF(N107="","",VLOOKUP(N107,Sheet1!$B$2:$D$30,2,0))</f>
        <v/>
      </c>
      <c r="N107" s="44"/>
      <c r="O107" s="45"/>
      <c r="P107" s="45"/>
      <c r="Q107" s="45"/>
      <c r="R107" s="45"/>
      <c r="S107" s="45"/>
      <c r="T107" s="46"/>
      <c r="U107" s="50" t="str">
        <f>IF(N107="","",VLOOKUP(N107,Sheet1!$B$2:$D$30,3,0))</f>
        <v/>
      </c>
      <c r="V107" s="51"/>
      <c r="W107" s="54"/>
      <c r="X107" s="55"/>
      <c r="Y107" s="58"/>
      <c r="Z107" s="60"/>
      <c r="AA107" s="62"/>
      <c r="AB107" t="str">
        <f>IF(W107="","",U107*W107)</f>
        <v/>
      </c>
    </row>
    <row r="108" spans="1:28" ht="48" customHeight="1">
      <c r="A108" s="67"/>
      <c r="B108" s="64"/>
      <c r="C108" s="65"/>
      <c r="D108" s="69"/>
      <c r="E108" s="71"/>
      <c r="F108" s="41"/>
      <c r="G108" s="73"/>
      <c r="H108" s="69"/>
      <c r="I108" s="75"/>
      <c r="J108" s="77"/>
      <c r="K108" s="75"/>
      <c r="L108" s="41"/>
      <c r="M108" s="43"/>
      <c r="N108" s="47"/>
      <c r="O108" s="48"/>
      <c r="P108" s="48"/>
      <c r="Q108" s="48"/>
      <c r="R108" s="48"/>
      <c r="S108" s="48"/>
      <c r="T108" s="49"/>
      <c r="U108" s="52"/>
      <c r="V108" s="53"/>
      <c r="W108" s="56"/>
      <c r="X108" s="57"/>
      <c r="Y108" s="59"/>
      <c r="Z108" s="61"/>
      <c r="AA108" s="63"/>
      <c r="AB108" t="str">
        <f>IF(W108="","",U107*W108)</f>
        <v/>
      </c>
    </row>
    <row r="109" spans="1:28" ht="20.100000000000001" customHeight="1">
      <c r="A109" s="66">
        <v>37</v>
      </c>
      <c r="B109" s="16"/>
      <c r="C109" s="20"/>
      <c r="D109" s="68"/>
      <c r="E109" s="70" t="s">
        <v>16</v>
      </c>
      <c r="F109" s="40"/>
      <c r="G109" s="72"/>
      <c r="H109" s="68"/>
      <c r="I109" s="74" t="s">
        <v>14</v>
      </c>
      <c r="J109" s="76"/>
      <c r="K109" s="74" t="s">
        <v>15</v>
      </c>
      <c r="L109" s="40"/>
      <c r="M109" s="42" t="str">
        <f>IF(N109="","",VLOOKUP(N109,Sheet1!$B$2:$D$30,2,0))</f>
        <v/>
      </c>
      <c r="N109" s="44"/>
      <c r="O109" s="45"/>
      <c r="P109" s="45"/>
      <c r="Q109" s="45"/>
      <c r="R109" s="45"/>
      <c r="S109" s="45"/>
      <c r="T109" s="46"/>
      <c r="U109" s="50" t="str">
        <f>IF(N109="","",VLOOKUP(N109,Sheet1!$B$2:$D$30,3,0))</f>
        <v/>
      </c>
      <c r="V109" s="51"/>
      <c r="W109" s="54"/>
      <c r="X109" s="55"/>
      <c r="Y109" s="58"/>
      <c r="Z109" s="60"/>
      <c r="AA109" s="62"/>
      <c r="AB109" t="str">
        <f>IF(W109="","",U109*W109)</f>
        <v/>
      </c>
    </row>
    <row r="110" spans="1:28" ht="48" customHeight="1">
      <c r="A110" s="67"/>
      <c r="B110" s="64"/>
      <c r="C110" s="65"/>
      <c r="D110" s="69"/>
      <c r="E110" s="71"/>
      <c r="F110" s="41"/>
      <c r="G110" s="73"/>
      <c r="H110" s="69"/>
      <c r="I110" s="75"/>
      <c r="J110" s="77"/>
      <c r="K110" s="75"/>
      <c r="L110" s="41"/>
      <c r="M110" s="43"/>
      <c r="N110" s="47"/>
      <c r="O110" s="48"/>
      <c r="P110" s="48"/>
      <c r="Q110" s="48"/>
      <c r="R110" s="48"/>
      <c r="S110" s="48"/>
      <c r="T110" s="49"/>
      <c r="U110" s="52"/>
      <c r="V110" s="53"/>
      <c r="W110" s="56"/>
      <c r="X110" s="57"/>
      <c r="Y110" s="59"/>
      <c r="Z110" s="61"/>
      <c r="AA110" s="63"/>
    </row>
    <row r="111" spans="1:28" ht="20.100000000000001" customHeight="1">
      <c r="A111" s="66">
        <v>38</v>
      </c>
      <c r="B111" s="16"/>
      <c r="C111" s="20"/>
      <c r="D111" s="68"/>
      <c r="E111" s="70" t="s">
        <v>16</v>
      </c>
      <c r="F111" s="40"/>
      <c r="G111" s="72"/>
      <c r="H111" s="68"/>
      <c r="I111" s="74" t="s">
        <v>14</v>
      </c>
      <c r="J111" s="76"/>
      <c r="K111" s="74" t="s">
        <v>15</v>
      </c>
      <c r="L111" s="40"/>
      <c r="M111" s="42" t="str">
        <f>IF(N111="","",VLOOKUP(N111,Sheet1!$B$2:$D$30,2,0))</f>
        <v/>
      </c>
      <c r="N111" s="44"/>
      <c r="O111" s="45"/>
      <c r="P111" s="45"/>
      <c r="Q111" s="45"/>
      <c r="R111" s="45"/>
      <c r="S111" s="45"/>
      <c r="T111" s="46"/>
      <c r="U111" s="50" t="str">
        <f>IF(N111="","",VLOOKUP(N111,Sheet1!$B$2:$D$30,3,0))</f>
        <v/>
      </c>
      <c r="V111" s="51"/>
      <c r="W111" s="54"/>
      <c r="X111" s="55"/>
      <c r="Y111" s="58"/>
      <c r="Z111" s="60"/>
      <c r="AA111" s="62"/>
      <c r="AB111" t="str">
        <f>IF(W111="","",U111*W111)</f>
        <v/>
      </c>
    </row>
    <row r="112" spans="1:28" ht="48" customHeight="1">
      <c r="A112" s="67"/>
      <c r="B112" s="64"/>
      <c r="C112" s="65"/>
      <c r="D112" s="69"/>
      <c r="E112" s="71"/>
      <c r="F112" s="41"/>
      <c r="G112" s="73"/>
      <c r="H112" s="69"/>
      <c r="I112" s="75"/>
      <c r="J112" s="77"/>
      <c r="K112" s="75"/>
      <c r="L112" s="41"/>
      <c r="M112" s="43"/>
      <c r="N112" s="47"/>
      <c r="O112" s="48"/>
      <c r="P112" s="48"/>
      <c r="Q112" s="48"/>
      <c r="R112" s="48"/>
      <c r="S112" s="48"/>
      <c r="T112" s="49"/>
      <c r="U112" s="52"/>
      <c r="V112" s="53"/>
      <c r="W112" s="56"/>
      <c r="X112" s="57"/>
      <c r="Y112" s="59"/>
      <c r="Z112" s="61"/>
      <c r="AA112" s="63"/>
    </row>
    <row r="113" spans="1:28" ht="20.100000000000001" customHeight="1">
      <c r="A113" s="66">
        <v>39</v>
      </c>
      <c r="B113" s="16"/>
      <c r="C113" s="20"/>
      <c r="D113" s="68"/>
      <c r="E113" s="70" t="s">
        <v>16</v>
      </c>
      <c r="F113" s="40"/>
      <c r="G113" s="72"/>
      <c r="H113" s="68"/>
      <c r="I113" s="74" t="s">
        <v>14</v>
      </c>
      <c r="J113" s="76"/>
      <c r="K113" s="74" t="s">
        <v>15</v>
      </c>
      <c r="L113" s="40"/>
      <c r="M113" s="42" t="str">
        <f>IF(N113="","",VLOOKUP(N113,Sheet1!$B$2:$D$30,2,0))</f>
        <v/>
      </c>
      <c r="N113" s="44"/>
      <c r="O113" s="45"/>
      <c r="P113" s="45"/>
      <c r="Q113" s="45"/>
      <c r="R113" s="45"/>
      <c r="S113" s="45"/>
      <c r="T113" s="46"/>
      <c r="U113" s="50" t="str">
        <f>IF(N113="","",VLOOKUP(N113,Sheet1!$B$2:$D$30,3,0))</f>
        <v/>
      </c>
      <c r="V113" s="51"/>
      <c r="W113" s="54"/>
      <c r="X113" s="55"/>
      <c r="Y113" s="58"/>
      <c r="Z113" s="60"/>
      <c r="AA113" s="62"/>
      <c r="AB113" t="str">
        <f>IF(W113="","",U113*W113)</f>
        <v/>
      </c>
    </row>
    <row r="114" spans="1:28" ht="48" customHeight="1">
      <c r="A114" s="67"/>
      <c r="B114" s="64"/>
      <c r="C114" s="65"/>
      <c r="D114" s="69"/>
      <c r="E114" s="71"/>
      <c r="F114" s="41"/>
      <c r="G114" s="73"/>
      <c r="H114" s="69"/>
      <c r="I114" s="75"/>
      <c r="J114" s="77"/>
      <c r="K114" s="75"/>
      <c r="L114" s="41"/>
      <c r="M114" s="43"/>
      <c r="N114" s="47"/>
      <c r="O114" s="48"/>
      <c r="P114" s="48"/>
      <c r="Q114" s="48"/>
      <c r="R114" s="48"/>
      <c r="S114" s="48"/>
      <c r="T114" s="49"/>
      <c r="U114" s="52"/>
      <c r="V114" s="53"/>
      <c r="W114" s="56"/>
      <c r="X114" s="57"/>
      <c r="Y114" s="59"/>
      <c r="Z114" s="61"/>
      <c r="AA114" s="63"/>
      <c r="AB114" t="str">
        <f>IF(W114="","",U113*W114)</f>
        <v/>
      </c>
    </row>
    <row r="115" spans="1:28" s="2" customFormat="1" ht="24.95" customHeight="1">
      <c r="G115" s="33" t="s">
        <v>54</v>
      </c>
      <c r="H115" s="33"/>
      <c r="I115" s="33"/>
      <c r="J115" s="33"/>
      <c r="K115" s="33"/>
      <c r="L115" s="33"/>
      <c r="M115" s="33"/>
      <c r="N115" s="33"/>
      <c r="O115" s="33"/>
      <c r="P115" s="33"/>
      <c r="Q115" s="33"/>
      <c r="R115" s="33"/>
      <c r="S115" s="33"/>
      <c r="T115" s="33"/>
      <c r="U115" s="33"/>
      <c r="V115" s="33"/>
      <c r="W115" s="33"/>
      <c r="X115" s="33"/>
      <c r="Y115" s="33"/>
      <c r="Z115" s="33"/>
      <c r="AA115" s="33"/>
    </row>
    <row r="116" spans="1:28" ht="28.5" customHeight="1">
      <c r="A116" s="34" t="s">
        <v>11</v>
      </c>
      <c r="B116" s="34"/>
      <c r="C116" s="34"/>
      <c r="D116" s="35"/>
      <c r="E116" s="36" t="s">
        <v>24</v>
      </c>
      <c r="F116" s="37"/>
      <c r="G116" s="37"/>
      <c r="H116" s="37"/>
      <c r="I116" s="37"/>
      <c r="J116" s="37"/>
      <c r="K116" s="37"/>
      <c r="L116" s="37"/>
      <c r="M116" s="37"/>
      <c r="N116" s="37"/>
      <c r="O116" s="37"/>
      <c r="P116" s="37"/>
      <c r="Q116" s="37"/>
      <c r="R116" s="37"/>
      <c r="S116" s="37"/>
      <c r="T116" s="37"/>
      <c r="U116" s="37"/>
      <c r="V116" s="37"/>
      <c r="W116" s="37"/>
      <c r="X116" s="37"/>
      <c r="Y116" s="37"/>
      <c r="Z116" s="37"/>
      <c r="AA116" s="38"/>
    </row>
    <row r="127" spans="1:28">
      <c r="G127" s="3"/>
    </row>
  </sheetData>
  <sheetProtection algorithmName="SHA-512" hashValue="+0P5C2TQ6HsaBldrBFHz/4qlwDuy0T+OYecThSamwbAbLWtnDPHb0BaVqTbzXfLCrYP7tE0Db16Wwy1RdwMVCg==" saltValue="X34r6dC81HpnONC4EPyBtA==" spinCount="100000" sheet="1" objects="1" scenarios="1"/>
  <protectedRanges>
    <protectedRange sqref="V26 Z26 V49 Z49 V72 Z72 V95 Z95" name="範囲8"/>
    <protectedRange sqref="B9:D22 B30:D45 B53:D68 B76:D91 B99:D114" name="範囲7"/>
    <protectedRange sqref="F9:H22 F30:H45 F53:H68 F76:H91 F99:H114" name="範囲6"/>
    <protectedRange sqref="J9:J22 J30:J45 J53:J68 J76:J91 J99:J114" name="範囲5"/>
    <protectedRange sqref="A6 C5:D5 F5:H6 J5 L5:N6 P5 S5 U5:AA6" name="範囲1"/>
    <protectedRange sqref="W9:AA22 W30:AA45 W53:AA68 W76:AA91 W99:AA114" name="範囲2"/>
    <protectedRange sqref="N9:T22 N30:T45 N53:T68 N76:T91 N99:T114" name="範囲3"/>
    <protectedRange sqref="L9:L22 L30:L45 L53:L68 L76:L91 L99:L114" name="範囲4"/>
  </protectedRanges>
  <mergeCells count="784">
    <mergeCell ref="D98:F98"/>
    <mergeCell ref="H98:L98"/>
    <mergeCell ref="N98:T98"/>
    <mergeCell ref="U98:V98"/>
    <mergeCell ref="A5:B5"/>
    <mergeCell ref="L84:L85"/>
    <mergeCell ref="M84:M85"/>
    <mergeCell ref="N84:T85"/>
    <mergeCell ref="U84:V85"/>
    <mergeCell ref="D75:F75"/>
    <mergeCell ref="L67:L68"/>
    <mergeCell ref="M67:M68"/>
    <mergeCell ref="N67:T68"/>
    <mergeCell ref="U67:V68"/>
    <mergeCell ref="D29:F29"/>
    <mergeCell ref="H29:L29"/>
    <mergeCell ref="N29:T29"/>
    <mergeCell ref="U29:V29"/>
    <mergeCell ref="N8:T8"/>
    <mergeCell ref="U8:V8"/>
    <mergeCell ref="A8:C8"/>
    <mergeCell ref="A9:A10"/>
    <mergeCell ref="B10:C10"/>
    <mergeCell ref="A11:A12"/>
    <mergeCell ref="W84:X85"/>
    <mergeCell ref="Y84:Y85"/>
    <mergeCell ref="Z84:Z85"/>
    <mergeCell ref="AA84:AA85"/>
    <mergeCell ref="L86:L87"/>
    <mergeCell ref="M86:M87"/>
    <mergeCell ref="N86:T87"/>
    <mergeCell ref="U86:V87"/>
    <mergeCell ref="W52:X52"/>
    <mergeCell ref="Y52:AA52"/>
    <mergeCell ref="AA53:AA54"/>
    <mergeCell ref="H75:L75"/>
    <mergeCell ref="N75:T75"/>
    <mergeCell ref="U75:V75"/>
    <mergeCell ref="W75:X75"/>
    <mergeCell ref="Y75:AA75"/>
    <mergeCell ref="L65:L66"/>
    <mergeCell ref="M65:M66"/>
    <mergeCell ref="N65:T66"/>
    <mergeCell ref="U65:V66"/>
    <mergeCell ref="W65:X66"/>
    <mergeCell ref="Y65:Y66"/>
    <mergeCell ref="Z65:Z66"/>
    <mergeCell ref="AA65:AA66"/>
    <mergeCell ref="W67:X68"/>
    <mergeCell ref="Y67:Y68"/>
    <mergeCell ref="Z67:Z68"/>
    <mergeCell ref="Y38:Y39"/>
    <mergeCell ref="Z38:Z39"/>
    <mergeCell ref="AA38:AA39"/>
    <mergeCell ref="L40:L41"/>
    <mergeCell ref="M40:M41"/>
    <mergeCell ref="Y40:Y41"/>
    <mergeCell ref="Z40:Z41"/>
    <mergeCell ref="AA40:AA41"/>
    <mergeCell ref="L42:L43"/>
    <mergeCell ref="M42:M43"/>
    <mergeCell ref="N42:T43"/>
    <mergeCell ref="U42:V43"/>
    <mergeCell ref="W42:X43"/>
    <mergeCell ref="Y42:Y43"/>
    <mergeCell ref="Z42:Z43"/>
    <mergeCell ref="AA42:AA43"/>
    <mergeCell ref="G46:AA46"/>
    <mergeCell ref="L44:L45"/>
    <mergeCell ref="M44:M45"/>
    <mergeCell ref="N44:T45"/>
    <mergeCell ref="U44:V45"/>
    <mergeCell ref="N38:T39"/>
    <mergeCell ref="U38:V39"/>
    <mergeCell ref="W38:X39"/>
    <mergeCell ref="N40:T41"/>
    <mergeCell ref="U40:V41"/>
    <mergeCell ref="W40:X41"/>
    <mergeCell ref="L38:L39"/>
    <mergeCell ref="M38:M39"/>
    <mergeCell ref="L34:L35"/>
    <mergeCell ref="M34:M35"/>
    <mergeCell ref="N34:T35"/>
    <mergeCell ref="U34:V35"/>
    <mergeCell ref="W34:X35"/>
    <mergeCell ref="W8:X8"/>
    <mergeCell ref="Y8:AA8"/>
    <mergeCell ref="Y4:AA4"/>
    <mergeCell ref="D4:F4"/>
    <mergeCell ref="H4:L4"/>
    <mergeCell ref="N4:T4"/>
    <mergeCell ref="U4:X4"/>
    <mergeCell ref="Y5:AA6"/>
    <mergeCell ref="Z9:Z10"/>
    <mergeCell ref="Y9:Y10"/>
    <mergeCell ref="AA9:AA10"/>
    <mergeCell ref="K5:K6"/>
    <mergeCell ref="L5:L6"/>
    <mergeCell ref="N5:N6"/>
    <mergeCell ref="O5:O6"/>
    <mergeCell ref="P5:P6"/>
    <mergeCell ref="Q5:Q6"/>
    <mergeCell ref="R5:R6"/>
    <mergeCell ref="S5:S6"/>
    <mergeCell ref="T5:T6"/>
    <mergeCell ref="U5:X6"/>
    <mergeCell ref="D8:F8"/>
    <mergeCell ref="H8:L8"/>
    <mergeCell ref="L9:L10"/>
    <mergeCell ref="A4:C4"/>
    <mergeCell ref="A6:C6"/>
    <mergeCell ref="D5:D6"/>
    <mergeCell ref="E5:E6"/>
    <mergeCell ref="F5:F6"/>
    <mergeCell ref="G5:G6"/>
    <mergeCell ref="H5:H6"/>
    <mergeCell ref="I5:I6"/>
    <mergeCell ref="J5:J6"/>
    <mergeCell ref="A13:A14"/>
    <mergeCell ref="A15:A16"/>
    <mergeCell ref="A17:A18"/>
    <mergeCell ref="A19:A20"/>
    <mergeCell ref="B12:C12"/>
    <mergeCell ref="B14:C14"/>
    <mergeCell ref="B16:C16"/>
    <mergeCell ref="B18:C18"/>
    <mergeCell ref="B20:C20"/>
    <mergeCell ref="M9:M10"/>
    <mergeCell ref="N9:T10"/>
    <mergeCell ref="U9:V10"/>
    <mergeCell ref="W9:X10"/>
    <mergeCell ref="D11:D12"/>
    <mergeCell ref="E11:E12"/>
    <mergeCell ref="F11:F12"/>
    <mergeCell ref="G11:G12"/>
    <mergeCell ref="H11:H12"/>
    <mergeCell ref="I11:I12"/>
    <mergeCell ref="J11:J12"/>
    <mergeCell ref="L11:L12"/>
    <mergeCell ref="M11:M12"/>
    <mergeCell ref="N11:T12"/>
    <mergeCell ref="U11:V12"/>
    <mergeCell ref="W11:X12"/>
    <mergeCell ref="D9:D10"/>
    <mergeCell ref="E9:E10"/>
    <mergeCell ref="F9:F10"/>
    <mergeCell ref="G9:G10"/>
    <mergeCell ref="H9:H10"/>
    <mergeCell ref="I9:I10"/>
    <mergeCell ref="J9:J10"/>
    <mergeCell ref="K9:K10"/>
    <mergeCell ref="Y11:Y12"/>
    <mergeCell ref="Z11:Z12"/>
    <mergeCell ref="AA11:AA12"/>
    <mergeCell ref="K11:K12"/>
    <mergeCell ref="D13:D14"/>
    <mergeCell ref="E13:E14"/>
    <mergeCell ref="F13:F14"/>
    <mergeCell ref="G13:G14"/>
    <mergeCell ref="H13:H14"/>
    <mergeCell ref="I13:I14"/>
    <mergeCell ref="J13:J14"/>
    <mergeCell ref="K13:K14"/>
    <mergeCell ref="L13:L14"/>
    <mergeCell ref="M13:M14"/>
    <mergeCell ref="N13:T14"/>
    <mergeCell ref="AA13:AA14"/>
    <mergeCell ref="Z13:Z14"/>
    <mergeCell ref="Y13:Y14"/>
    <mergeCell ref="W13:X14"/>
    <mergeCell ref="U13:V14"/>
    <mergeCell ref="W17:X18"/>
    <mergeCell ref="Y17:Y18"/>
    <mergeCell ref="Z17:Z18"/>
    <mergeCell ref="AA17:AA18"/>
    <mergeCell ref="D15:D16"/>
    <mergeCell ref="F15:F16"/>
    <mergeCell ref="G15:G16"/>
    <mergeCell ref="H15:H16"/>
    <mergeCell ref="J15:J16"/>
    <mergeCell ref="L15:L16"/>
    <mergeCell ref="I15:I16"/>
    <mergeCell ref="K15:K16"/>
    <mergeCell ref="M15:M16"/>
    <mergeCell ref="N15:T16"/>
    <mergeCell ref="U15:V16"/>
    <mergeCell ref="W15:X16"/>
    <mergeCell ref="G17:G18"/>
    <mergeCell ref="H17:H18"/>
    <mergeCell ref="I17:I18"/>
    <mergeCell ref="J17:J18"/>
    <mergeCell ref="L17:L18"/>
    <mergeCell ref="K17:K18"/>
    <mergeCell ref="M17:M18"/>
    <mergeCell ref="N17:T18"/>
    <mergeCell ref="U17:V18"/>
    <mergeCell ref="M19:M20"/>
    <mergeCell ref="N19:T20"/>
    <mergeCell ref="U19:V20"/>
    <mergeCell ref="W19:X20"/>
    <mergeCell ref="Y19:Y20"/>
    <mergeCell ref="AA19:AA20"/>
    <mergeCell ref="Z19:Z20"/>
    <mergeCell ref="A1:G2"/>
    <mergeCell ref="D19:D20"/>
    <mergeCell ref="F19:F20"/>
    <mergeCell ref="E19:E20"/>
    <mergeCell ref="G19:G20"/>
    <mergeCell ref="H19:H20"/>
    <mergeCell ref="I19:I20"/>
    <mergeCell ref="J19:J20"/>
    <mergeCell ref="L19:L20"/>
    <mergeCell ref="K19:K20"/>
    <mergeCell ref="Y15:Y16"/>
    <mergeCell ref="Z15:Z16"/>
    <mergeCell ref="AA15:AA16"/>
    <mergeCell ref="E15:E16"/>
    <mergeCell ref="D17:D18"/>
    <mergeCell ref="E17:E18"/>
    <mergeCell ref="F17:F18"/>
    <mergeCell ref="B22:C22"/>
    <mergeCell ref="A21:A22"/>
    <mergeCell ref="D21:D22"/>
    <mergeCell ref="E21:E22"/>
    <mergeCell ref="F21:F22"/>
    <mergeCell ref="G21:G22"/>
    <mergeCell ref="H21:H22"/>
    <mergeCell ref="I21:I22"/>
    <mergeCell ref="AA30:AA31"/>
    <mergeCell ref="B31:C31"/>
    <mergeCell ref="J21:J22"/>
    <mergeCell ref="K21:K22"/>
    <mergeCell ref="L21:L22"/>
    <mergeCell ref="M21:M22"/>
    <mergeCell ref="N21:T22"/>
    <mergeCell ref="U21:V22"/>
    <mergeCell ref="W21:X22"/>
    <mergeCell ref="Y21:Y22"/>
    <mergeCell ref="Z21:Z22"/>
    <mergeCell ref="W29:X29"/>
    <mergeCell ref="AA32:AA33"/>
    <mergeCell ref="B33:C33"/>
    <mergeCell ref="AA21:AA22"/>
    <mergeCell ref="A24:D24"/>
    <mergeCell ref="A26:G27"/>
    <mergeCell ref="E24:AA24"/>
    <mergeCell ref="G23:AA23"/>
    <mergeCell ref="A29:C29"/>
    <mergeCell ref="A30:A31"/>
    <mergeCell ref="D30:D31"/>
    <mergeCell ref="E30:E31"/>
    <mergeCell ref="F30:F31"/>
    <mergeCell ref="G30:G31"/>
    <mergeCell ref="H30:H31"/>
    <mergeCell ref="I30:I31"/>
    <mergeCell ref="J30:J31"/>
    <mergeCell ref="K30:K31"/>
    <mergeCell ref="L30:L31"/>
    <mergeCell ref="M30:M31"/>
    <mergeCell ref="N30:T31"/>
    <mergeCell ref="U30:V31"/>
    <mergeCell ref="W30:X31"/>
    <mergeCell ref="Y30:Y31"/>
    <mergeCell ref="Z30:Z31"/>
    <mergeCell ref="E34:E35"/>
    <mergeCell ref="F34:F35"/>
    <mergeCell ref="G34:G35"/>
    <mergeCell ref="H34:H35"/>
    <mergeCell ref="I34:I35"/>
    <mergeCell ref="J34:J35"/>
    <mergeCell ref="K34:K35"/>
    <mergeCell ref="Y29:AA29"/>
    <mergeCell ref="A32:A33"/>
    <mergeCell ref="D32:D33"/>
    <mergeCell ref="E32:E33"/>
    <mergeCell ref="F32:F33"/>
    <mergeCell ref="G32:G33"/>
    <mergeCell ref="H32:H33"/>
    <mergeCell ref="I32:I33"/>
    <mergeCell ref="J32:J33"/>
    <mergeCell ref="K32:K33"/>
    <mergeCell ref="L32:L33"/>
    <mergeCell ref="M32:M33"/>
    <mergeCell ref="N32:T33"/>
    <mergeCell ref="U32:V33"/>
    <mergeCell ref="W32:X33"/>
    <mergeCell ref="Y32:Y33"/>
    <mergeCell ref="Z32:Z33"/>
    <mergeCell ref="Y34:Y35"/>
    <mergeCell ref="Z34:Z35"/>
    <mergeCell ref="AA34:AA35"/>
    <mergeCell ref="B35:C35"/>
    <mergeCell ref="A36:A37"/>
    <mergeCell ref="D36:D37"/>
    <mergeCell ref="E36:E37"/>
    <mergeCell ref="F36:F37"/>
    <mergeCell ref="G36:G37"/>
    <mergeCell ref="H36:H37"/>
    <mergeCell ref="I36:I37"/>
    <mergeCell ref="J36:J37"/>
    <mergeCell ref="K36:K37"/>
    <mergeCell ref="L36:L37"/>
    <mergeCell ref="M36:M37"/>
    <mergeCell ref="N36:T37"/>
    <mergeCell ref="U36:V37"/>
    <mergeCell ref="W36:X37"/>
    <mergeCell ref="Y36:Y37"/>
    <mergeCell ref="Z36:Z37"/>
    <mergeCell ref="AA36:AA37"/>
    <mergeCell ref="B37:C37"/>
    <mergeCell ref="A34:A35"/>
    <mergeCell ref="D34:D35"/>
    <mergeCell ref="A38:A39"/>
    <mergeCell ref="D38:D39"/>
    <mergeCell ref="E38:E39"/>
    <mergeCell ref="F38:F39"/>
    <mergeCell ref="G38:G39"/>
    <mergeCell ref="H38:H39"/>
    <mergeCell ref="I38:I39"/>
    <mergeCell ref="J38:J39"/>
    <mergeCell ref="K38:K39"/>
    <mergeCell ref="B39:C39"/>
    <mergeCell ref="A40:A41"/>
    <mergeCell ref="D40:D41"/>
    <mergeCell ref="E40:E41"/>
    <mergeCell ref="F40:F41"/>
    <mergeCell ref="G40:G41"/>
    <mergeCell ref="H40:H41"/>
    <mergeCell ref="I40:I41"/>
    <mergeCell ref="J40:J41"/>
    <mergeCell ref="K40:K41"/>
    <mergeCell ref="B41:C41"/>
    <mergeCell ref="A42:A43"/>
    <mergeCell ref="D42:D43"/>
    <mergeCell ref="E42:E43"/>
    <mergeCell ref="F42:F43"/>
    <mergeCell ref="G42:G43"/>
    <mergeCell ref="H42:H43"/>
    <mergeCell ref="I42:I43"/>
    <mergeCell ref="J42:J43"/>
    <mergeCell ref="K42:K43"/>
    <mergeCell ref="B43:C43"/>
    <mergeCell ref="W44:X45"/>
    <mergeCell ref="Y44:Y45"/>
    <mergeCell ref="Z44:Z45"/>
    <mergeCell ref="AA44:AA45"/>
    <mergeCell ref="B45:C45"/>
    <mergeCell ref="A47:D47"/>
    <mergeCell ref="E47:AA47"/>
    <mergeCell ref="A49:G50"/>
    <mergeCell ref="A52:C52"/>
    <mergeCell ref="A44:A45"/>
    <mergeCell ref="D44:D45"/>
    <mergeCell ref="E44:E45"/>
    <mergeCell ref="F44:F45"/>
    <mergeCell ref="G44:G45"/>
    <mergeCell ref="H44:H45"/>
    <mergeCell ref="I44:I45"/>
    <mergeCell ref="J44:J45"/>
    <mergeCell ref="K44:K45"/>
    <mergeCell ref="A53:A54"/>
    <mergeCell ref="D53:D54"/>
    <mergeCell ref="E53:E54"/>
    <mergeCell ref="F53:F54"/>
    <mergeCell ref="G53:G54"/>
    <mergeCell ref="H53:H54"/>
    <mergeCell ref="I53:I54"/>
    <mergeCell ref="J53:J54"/>
    <mergeCell ref="K53:K54"/>
    <mergeCell ref="B54:C54"/>
    <mergeCell ref="L53:L54"/>
    <mergeCell ref="M53:M54"/>
    <mergeCell ref="N53:T54"/>
    <mergeCell ref="U53:V54"/>
    <mergeCell ref="W53:X54"/>
    <mergeCell ref="Y53:Y54"/>
    <mergeCell ref="Z53:Z54"/>
    <mergeCell ref="D52:F52"/>
    <mergeCell ref="H52:L52"/>
    <mergeCell ref="N52:T52"/>
    <mergeCell ref="U52:V52"/>
    <mergeCell ref="A55:A56"/>
    <mergeCell ref="D55:D56"/>
    <mergeCell ref="E55:E56"/>
    <mergeCell ref="F55:F56"/>
    <mergeCell ref="G55:G56"/>
    <mergeCell ref="H55:H56"/>
    <mergeCell ref="I55:I56"/>
    <mergeCell ref="J55:J56"/>
    <mergeCell ref="B56:C56"/>
    <mergeCell ref="K55:K56"/>
    <mergeCell ref="L55:L56"/>
    <mergeCell ref="M55:M56"/>
    <mergeCell ref="N55:T56"/>
    <mergeCell ref="U55:V56"/>
    <mergeCell ref="W55:X56"/>
    <mergeCell ref="Y55:Y56"/>
    <mergeCell ref="Z55:Z56"/>
    <mergeCell ref="AA55:AA56"/>
    <mergeCell ref="A57:A58"/>
    <mergeCell ref="D57:D58"/>
    <mergeCell ref="E57:E58"/>
    <mergeCell ref="F57:F58"/>
    <mergeCell ref="G57:G58"/>
    <mergeCell ref="H57:H58"/>
    <mergeCell ref="I57:I58"/>
    <mergeCell ref="J57:J58"/>
    <mergeCell ref="K57:K58"/>
    <mergeCell ref="L57:L58"/>
    <mergeCell ref="M57:M58"/>
    <mergeCell ref="N57:T58"/>
    <mergeCell ref="U57:V58"/>
    <mergeCell ref="W57:X58"/>
    <mergeCell ref="Y57:Y58"/>
    <mergeCell ref="Z57:Z58"/>
    <mergeCell ref="AA57:AA58"/>
    <mergeCell ref="B58:C58"/>
    <mergeCell ref="A59:A60"/>
    <mergeCell ref="D59:D60"/>
    <mergeCell ref="E59:E60"/>
    <mergeCell ref="F59:F60"/>
    <mergeCell ref="G59:G60"/>
    <mergeCell ref="H59:H60"/>
    <mergeCell ref="I59:I60"/>
    <mergeCell ref="J59:J60"/>
    <mergeCell ref="K59:K60"/>
    <mergeCell ref="L59:L60"/>
    <mergeCell ref="M59:M60"/>
    <mergeCell ref="N59:T60"/>
    <mergeCell ref="U59:V60"/>
    <mergeCell ref="W59:X60"/>
    <mergeCell ref="Y59:Y60"/>
    <mergeCell ref="Z59:Z60"/>
    <mergeCell ref="AA59:AA60"/>
    <mergeCell ref="B60:C60"/>
    <mergeCell ref="A61:A62"/>
    <mergeCell ref="D61:D62"/>
    <mergeCell ref="E61:E62"/>
    <mergeCell ref="F61:F62"/>
    <mergeCell ref="G61:G62"/>
    <mergeCell ref="H61:H62"/>
    <mergeCell ref="I61:I62"/>
    <mergeCell ref="J61:J62"/>
    <mergeCell ref="K61:K62"/>
    <mergeCell ref="L61:L62"/>
    <mergeCell ref="M61:M62"/>
    <mergeCell ref="N61:T62"/>
    <mergeCell ref="U61:V62"/>
    <mergeCell ref="W61:X62"/>
    <mergeCell ref="Y61:Y62"/>
    <mergeCell ref="Z61:Z62"/>
    <mergeCell ref="AA61:AA62"/>
    <mergeCell ref="B62:C62"/>
    <mergeCell ref="A63:A64"/>
    <mergeCell ref="D63:D64"/>
    <mergeCell ref="E63:E64"/>
    <mergeCell ref="F63:F64"/>
    <mergeCell ref="G63:G64"/>
    <mergeCell ref="H63:H64"/>
    <mergeCell ref="I63:I64"/>
    <mergeCell ref="J63:J64"/>
    <mergeCell ref="K63:K64"/>
    <mergeCell ref="L63:L64"/>
    <mergeCell ref="M63:M64"/>
    <mergeCell ref="N63:T64"/>
    <mergeCell ref="U63:V64"/>
    <mergeCell ref="W63:X64"/>
    <mergeCell ref="Y63:Y64"/>
    <mergeCell ref="Z63:Z64"/>
    <mergeCell ref="AA63:AA64"/>
    <mergeCell ref="B64:C64"/>
    <mergeCell ref="A65:A66"/>
    <mergeCell ref="D65:D66"/>
    <mergeCell ref="E65:E66"/>
    <mergeCell ref="F65:F66"/>
    <mergeCell ref="G65:G66"/>
    <mergeCell ref="H65:H66"/>
    <mergeCell ref="I65:I66"/>
    <mergeCell ref="J65:J66"/>
    <mergeCell ref="K65:K66"/>
    <mergeCell ref="B66:C66"/>
    <mergeCell ref="A67:A68"/>
    <mergeCell ref="D67:D68"/>
    <mergeCell ref="E67:E68"/>
    <mergeCell ref="F67:F68"/>
    <mergeCell ref="G67:G68"/>
    <mergeCell ref="H67:H68"/>
    <mergeCell ref="I67:I68"/>
    <mergeCell ref="J67:J68"/>
    <mergeCell ref="K67:K68"/>
    <mergeCell ref="AA67:AA68"/>
    <mergeCell ref="B68:C68"/>
    <mergeCell ref="G69:AA69"/>
    <mergeCell ref="A70:D70"/>
    <mergeCell ref="E70:AA70"/>
    <mergeCell ref="A75:C75"/>
    <mergeCell ref="A76:A77"/>
    <mergeCell ref="D76:D77"/>
    <mergeCell ref="E76:E77"/>
    <mergeCell ref="F76:F77"/>
    <mergeCell ref="G76:G77"/>
    <mergeCell ref="H76:H77"/>
    <mergeCell ref="I76:I77"/>
    <mergeCell ref="J76:J77"/>
    <mergeCell ref="K76:K77"/>
    <mergeCell ref="L76:L77"/>
    <mergeCell ref="M76:M77"/>
    <mergeCell ref="N76:T77"/>
    <mergeCell ref="U76:V77"/>
    <mergeCell ref="W76:X77"/>
    <mergeCell ref="Y76:Y77"/>
    <mergeCell ref="Z76:Z77"/>
    <mergeCell ref="AA76:AA77"/>
    <mergeCell ref="B77:C77"/>
    <mergeCell ref="A78:A79"/>
    <mergeCell ref="D78:D79"/>
    <mergeCell ref="E78:E79"/>
    <mergeCell ref="F78:F79"/>
    <mergeCell ref="G78:G79"/>
    <mergeCell ref="H78:H79"/>
    <mergeCell ref="I78:I79"/>
    <mergeCell ref="J78:J79"/>
    <mergeCell ref="K78:K79"/>
    <mergeCell ref="L78:L79"/>
    <mergeCell ref="M78:M79"/>
    <mergeCell ref="N78:T79"/>
    <mergeCell ref="U78:V79"/>
    <mergeCell ref="W78:X79"/>
    <mergeCell ref="Y78:Y79"/>
    <mergeCell ref="Z78:Z79"/>
    <mergeCell ref="AA78:AA79"/>
    <mergeCell ref="B79:C79"/>
    <mergeCell ref="A80:A81"/>
    <mergeCell ref="D80:D81"/>
    <mergeCell ref="E80:E81"/>
    <mergeCell ref="F80:F81"/>
    <mergeCell ref="G80:G81"/>
    <mergeCell ref="H80:H81"/>
    <mergeCell ref="I80:I81"/>
    <mergeCell ref="J80:J81"/>
    <mergeCell ref="K80:K81"/>
    <mergeCell ref="L80:L81"/>
    <mergeCell ref="M80:M81"/>
    <mergeCell ref="N80:T81"/>
    <mergeCell ref="U80:V81"/>
    <mergeCell ref="W80:X81"/>
    <mergeCell ref="Y80:Y81"/>
    <mergeCell ref="Z80:Z81"/>
    <mergeCell ref="AA80:AA81"/>
    <mergeCell ref="B81:C81"/>
    <mergeCell ref="A82:A83"/>
    <mergeCell ref="D82:D83"/>
    <mergeCell ref="E82:E83"/>
    <mergeCell ref="F82:F83"/>
    <mergeCell ref="G82:G83"/>
    <mergeCell ref="H82:H83"/>
    <mergeCell ref="I82:I83"/>
    <mergeCell ref="J82:J83"/>
    <mergeCell ref="K82:K83"/>
    <mergeCell ref="L82:L83"/>
    <mergeCell ref="M82:M83"/>
    <mergeCell ref="N82:T83"/>
    <mergeCell ref="U82:V83"/>
    <mergeCell ref="W82:X83"/>
    <mergeCell ref="Y82:Y83"/>
    <mergeCell ref="Z82:Z83"/>
    <mergeCell ref="AA82:AA83"/>
    <mergeCell ref="B83:C83"/>
    <mergeCell ref="D86:D87"/>
    <mergeCell ref="E86:E87"/>
    <mergeCell ref="F86:F87"/>
    <mergeCell ref="G86:G87"/>
    <mergeCell ref="H86:H87"/>
    <mergeCell ref="I86:I87"/>
    <mergeCell ref="J86:J87"/>
    <mergeCell ref="K86:K87"/>
    <mergeCell ref="A84:A85"/>
    <mergeCell ref="D84:D85"/>
    <mergeCell ref="E84:E85"/>
    <mergeCell ref="F84:F85"/>
    <mergeCell ref="G84:G85"/>
    <mergeCell ref="H84:H85"/>
    <mergeCell ref="I84:I85"/>
    <mergeCell ref="J84:J85"/>
    <mergeCell ref="K84:K85"/>
    <mergeCell ref="B85:C85"/>
    <mergeCell ref="W86:X87"/>
    <mergeCell ref="Y86:Y87"/>
    <mergeCell ref="Z86:Z87"/>
    <mergeCell ref="AA86:AA87"/>
    <mergeCell ref="B87:C87"/>
    <mergeCell ref="A88:A89"/>
    <mergeCell ref="D88:D89"/>
    <mergeCell ref="E88:E89"/>
    <mergeCell ref="F88:F89"/>
    <mergeCell ref="G88:G89"/>
    <mergeCell ref="H88:H89"/>
    <mergeCell ref="I88:I89"/>
    <mergeCell ref="J88:J89"/>
    <mergeCell ref="K88:K89"/>
    <mergeCell ref="L88:L89"/>
    <mergeCell ref="M88:M89"/>
    <mergeCell ref="N88:T89"/>
    <mergeCell ref="U88:V89"/>
    <mergeCell ref="W88:X89"/>
    <mergeCell ref="Y88:Y89"/>
    <mergeCell ref="Z88:Z89"/>
    <mergeCell ref="AA88:AA89"/>
    <mergeCell ref="B89:C89"/>
    <mergeCell ref="A86:A87"/>
    <mergeCell ref="A90:A91"/>
    <mergeCell ref="D90:D91"/>
    <mergeCell ref="E90:E91"/>
    <mergeCell ref="F90:F91"/>
    <mergeCell ref="G90:G91"/>
    <mergeCell ref="H90:H91"/>
    <mergeCell ref="I90:I91"/>
    <mergeCell ref="J90:J91"/>
    <mergeCell ref="K90:K91"/>
    <mergeCell ref="L90:L91"/>
    <mergeCell ref="M90:M91"/>
    <mergeCell ref="N90:T91"/>
    <mergeCell ref="U90:V91"/>
    <mergeCell ref="W90:X91"/>
    <mergeCell ref="Y90:Y91"/>
    <mergeCell ref="Z90:Z91"/>
    <mergeCell ref="AA90:AA91"/>
    <mergeCell ref="B91:C91"/>
    <mergeCell ref="G92:AA92"/>
    <mergeCell ref="A93:D93"/>
    <mergeCell ref="E93:AA93"/>
    <mergeCell ref="A98:C98"/>
    <mergeCell ref="A99:A100"/>
    <mergeCell ref="D99:D100"/>
    <mergeCell ref="E99:E100"/>
    <mergeCell ref="F99:F100"/>
    <mergeCell ref="G99:G100"/>
    <mergeCell ref="H99:H100"/>
    <mergeCell ref="I99:I100"/>
    <mergeCell ref="J99:J100"/>
    <mergeCell ref="K99:K100"/>
    <mergeCell ref="L99:L100"/>
    <mergeCell ref="M99:M100"/>
    <mergeCell ref="N99:T100"/>
    <mergeCell ref="U99:V100"/>
    <mergeCell ref="W99:X100"/>
    <mergeCell ref="Y99:Y100"/>
    <mergeCell ref="Z99:Z100"/>
    <mergeCell ref="AA99:AA100"/>
    <mergeCell ref="B100:C100"/>
    <mergeCell ref="W98:X98"/>
    <mergeCell ref="Y98:AA98"/>
    <mergeCell ref="A101:A102"/>
    <mergeCell ref="D101:D102"/>
    <mergeCell ref="E101:E102"/>
    <mergeCell ref="F101:F102"/>
    <mergeCell ref="G101:G102"/>
    <mergeCell ref="H101:H102"/>
    <mergeCell ref="I101:I102"/>
    <mergeCell ref="J101:J102"/>
    <mergeCell ref="K101:K102"/>
    <mergeCell ref="L101:L102"/>
    <mergeCell ref="M101:M102"/>
    <mergeCell ref="N101:T102"/>
    <mergeCell ref="U101:V102"/>
    <mergeCell ref="W101:X102"/>
    <mergeCell ref="Y101:Y102"/>
    <mergeCell ref="Z101:Z102"/>
    <mergeCell ref="AA101:AA102"/>
    <mergeCell ref="B102:C102"/>
    <mergeCell ref="A103:A104"/>
    <mergeCell ref="D103:D104"/>
    <mergeCell ref="E103:E104"/>
    <mergeCell ref="F103:F104"/>
    <mergeCell ref="G103:G104"/>
    <mergeCell ref="H103:H104"/>
    <mergeCell ref="I103:I104"/>
    <mergeCell ref="J103:J104"/>
    <mergeCell ref="K103:K104"/>
    <mergeCell ref="L103:L104"/>
    <mergeCell ref="M103:M104"/>
    <mergeCell ref="N103:T104"/>
    <mergeCell ref="U103:V104"/>
    <mergeCell ref="W103:X104"/>
    <mergeCell ref="Y103:Y104"/>
    <mergeCell ref="Z103:Z104"/>
    <mergeCell ref="AA103:AA104"/>
    <mergeCell ref="B104:C104"/>
    <mergeCell ref="A105:A106"/>
    <mergeCell ref="D105:D106"/>
    <mergeCell ref="E105:E106"/>
    <mergeCell ref="F105:F106"/>
    <mergeCell ref="G105:G106"/>
    <mergeCell ref="H105:H106"/>
    <mergeCell ref="I105:I106"/>
    <mergeCell ref="J105:J106"/>
    <mergeCell ref="K105:K106"/>
    <mergeCell ref="L105:L106"/>
    <mergeCell ref="M105:M106"/>
    <mergeCell ref="N105:T106"/>
    <mergeCell ref="U105:V106"/>
    <mergeCell ref="W105:X106"/>
    <mergeCell ref="Y105:Y106"/>
    <mergeCell ref="Z105:Z106"/>
    <mergeCell ref="AA105:AA106"/>
    <mergeCell ref="B106:C106"/>
    <mergeCell ref="A107:A108"/>
    <mergeCell ref="D107:D108"/>
    <mergeCell ref="E107:E108"/>
    <mergeCell ref="F107:F108"/>
    <mergeCell ref="G107:G108"/>
    <mergeCell ref="H107:H108"/>
    <mergeCell ref="I107:I108"/>
    <mergeCell ref="J107:J108"/>
    <mergeCell ref="K107:K108"/>
    <mergeCell ref="L107:L108"/>
    <mergeCell ref="M107:M108"/>
    <mergeCell ref="N107:T108"/>
    <mergeCell ref="U107:V108"/>
    <mergeCell ref="W107:X108"/>
    <mergeCell ref="Y107:Y108"/>
    <mergeCell ref="Z107:Z108"/>
    <mergeCell ref="AA107:AA108"/>
    <mergeCell ref="B108:C108"/>
    <mergeCell ref="A109:A110"/>
    <mergeCell ref="D109:D110"/>
    <mergeCell ref="E109:E110"/>
    <mergeCell ref="F109:F110"/>
    <mergeCell ref="G109:G110"/>
    <mergeCell ref="H109:H110"/>
    <mergeCell ref="I109:I110"/>
    <mergeCell ref="J109:J110"/>
    <mergeCell ref="K109:K110"/>
    <mergeCell ref="L109:L110"/>
    <mergeCell ref="M109:M110"/>
    <mergeCell ref="N109:T110"/>
    <mergeCell ref="U109:V110"/>
    <mergeCell ref="W109:X110"/>
    <mergeCell ref="Y109:Y110"/>
    <mergeCell ref="Z109:Z110"/>
    <mergeCell ref="AA109:AA110"/>
    <mergeCell ref="B110:C110"/>
    <mergeCell ref="A111:A112"/>
    <mergeCell ref="D111:D112"/>
    <mergeCell ref="E111:E112"/>
    <mergeCell ref="F111:F112"/>
    <mergeCell ref="G111:G112"/>
    <mergeCell ref="H111:H112"/>
    <mergeCell ref="I111:I112"/>
    <mergeCell ref="J111:J112"/>
    <mergeCell ref="K111:K112"/>
    <mergeCell ref="L111:L112"/>
    <mergeCell ref="M111:M112"/>
    <mergeCell ref="N111:T112"/>
    <mergeCell ref="U111:V112"/>
    <mergeCell ref="W111:X112"/>
    <mergeCell ref="Y111:Y112"/>
    <mergeCell ref="Z111:Z112"/>
    <mergeCell ref="AA111:AA112"/>
    <mergeCell ref="B112:C112"/>
    <mergeCell ref="M5:M6"/>
    <mergeCell ref="G115:AA115"/>
    <mergeCell ref="A116:D116"/>
    <mergeCell ref="E116:AA116"/>
    <mergeCell ref="A72:G73"/>
    <mergeCell ref="A95:G96"/>
    <mergeCell ref="L113:L114"/>
    <mergeCell ref="M113:M114"/>
    <mergeCell ref="N113:T114"/>
    <mergeCell ref="U113:V114"/>
    <mergeCell ref="W113:X114"/>
    <mergeCell ref="Y113:Y114"/>
    <mergeCell ref="Z113:Z114"/>
    <mergeCell ref="AA113:AA114"/>
    <mergeCell ref="B114:C114"/>
    <mergeCell ref="A113:A114"/>
    <mergeCell ref="D113:D114"/>
    <mergeCell ref="E113:E114"/>
    <mergeCell ref="F113:F114"/>
    <mergeCell ref="G113:G114"/>
    <mergeCell ref="H113:H114"/>
    <mergeCell ref="I113:I114"/>
    <mergeCell ref="J113:J114"/>
    <mergeCell ref="K113:K114"/>
  </mergeCells>
  <phoneticPr fontId="11"/>
  <dataValidations count="3">
    <dataValidation type="list" allowBlank="1" showInputMessage="1" showErrorMessage="1" sqref="Z9 Z13 Z15 Z17 Z19 Z11 Z21 Z30 Z34 Z36 Z38 Z40 Z32 Z44 Z42 Z53 Z57 Z59 Z61 Z63 Z55 Z67 Z65 Z76 Z80 Z82 Z84 Z86 Z78 Z90 Z88 Z99 Z103 Z105 Z107 Z109 Z101 Z113 Z111" xr:uid="{00000000-0002-0000-0000-000000000000}">
      <formula1>",御供花,"</formula1>
    </dataValidation>
    <dataValidation type="list" allowBlank="1" showInputMessage="1" showErrorMessage="1" sqref="Y9 Y11 Y13 Y15 Y17 Y19 Y21 Y30 Y32 Y34 Y36 Y38 Y40 Y44 Y42 Y53 Y55 Y57 Y59 Y61 Y63 Y67 Y65 Y76 Y78 Y80 Y82 Y84 Y86 Y90 Y88 Y99 Y101 Y103 Y105 Y107 Y109 Y113 Y111" xr:uid="{00000000-0002-0000-0000-000001000000}">
      <formula1>",御供物,"</formula1>
    </dataValidation>
    <dataValidation type="list" allowBlank="1" showInputMessage="1" showErrorMessage="1" sqref="AA9:AA11 AA13 AA15 AA17 AA19 AA21 AA30:AA32 AA34 AA36 AA38 AA40 AA44 AA42 AA53:AA55 AA57 AA59 AA61 AA63 AA67 AA65 AA76:AA78 AA80 AA82 AA84 AA86 AA90 AA88 AA99:AA101 AA103 AA105 AA107 AA109 AA113 AA111" xr:uid="{00000000-0002-0000-0000-000002000000}">
      <formula1>",御見舞い,"</formula1>
    </dataValidation>
  </dataValidations>
  <pageMargins left="0.23622047244094491" right="0.23622047244094491" top="0" bottom="0" header="0.31496062992125984" footer="0.31496062992125984"/>
  <pageSetup paperSize="9" scale="91" orientation="landscape" r:id="rId1"/>
  <rowBreaks count="4" manualBreakCount="4">
    <brk id="25" max="16383" man="1"/>
    <brk id="48" max="26" man="1"/>
    <brk id="71" max="26" man="1"/>
    <brk id="94" max="26" man="1"/>
  </rowBreaks>
  <ignoredErrors>
    <ignoredError sqref="AB15" evalError="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101B0EB-F865-4AAB-908D-937A7CB86B61}">
          <x14:formula1>
            <xm:f>Sheet1!$B$2:$B$30</xm:f>
          </x14:formula1>
          <xm:sqref>N9:T22 N30:T45 N53:T68 N76:T91 N99:T114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B127"/>
  <sheetViews>
    <sheetView showGridLines="0" zoomScale="90" zoomScaleNormal="90" workbookViewId="0">
      <selection activeCell="A6" sqref="A6:C6"/>
    </sheetView>
  </sheetViews>
  <sheetFormatPr defaultRowHeight="13.5"/>
  <cols>
    <col min="1" max="1" width="4.625" customWidth="1"/>
    <col min="3" max="3" width="17.75" customWidth="1"/>
    <col min="4" max="4" width="5.5" customWidth="1"/>
    <col min="5" max="5" width="1.375" customWidth="1"/>
    <col min="6" max="6" width="6.375" customWidth="1"/>
    <col min="7" max="7" width="39.25" customWidth="1"/>
    <col min="8" max="8" width="5.75" customWidth="1"/>
    <col min="9" max="9" width="1.25" customWidth="1"/>
    <col min="10" max="10" width="5.75" customWidth="1"/>
    <col min="11" max="11" width="1.25" customWidth="1"/>
    <col min="12" max="12" width="5.75" customWidth="1"/>
    <col min="13" max="13" width="11.5" customWidth="1"/>
    <col min="14" max="14" width="3.875" customWidth="1"/>
    <col min="15" max="15" width="2.125" customWidth="1"/>
    <col min="16" max="16" width="3.875" customWidth="1"/>
    <col min="17" max="17" width="2.125" customWidth="1"/>
    <col min="18" max="18" width="1.75" customWidth="1"/>
    <col min="19" max="19" width="2.5" customWidth="1"/>
    <col min="20" max="20" width="1.75" customWidth="1"/>
    <col min="21" max="21" width="9.25" customWidth="1"/>
    <col min="22" max="27" width="3" customWidth="1"/>
    <col min="28" max="28" width="0.125" customWidth="1"/>
  </cols>
  <sheetData>
    <row r="1" spans="1:28" ht="21.95" customHeight="1">
      <c r="A1" s="39" t="s">
        <v>82</v>
      </c>
      <c r="B1" s="39"/>
      <c r="C1" s="39"/>
      <c r="D1" s="39"/>
      <c r="E1" s="39"/>
      <c r="F1" s="39"/>
      <c r="G1" s="39"/>
      <c r="V1" s="4"/>
      <c r="W1" s="6" t="s">
        <v>21</v>
      </c>
      <c r="X1" s="5" t="s">
        <v>23</v>
      </c>
      <c r="Y1" s="7" t="s">
        <v>22</v>
      </c>
      <c r="Z1" s="4"/>
      <c r="AA1" s="6" t="s">
        <v>21</v>
      </c>
    </row>
    <row r="2" spans="1:28" ht="9.75" customHeight="1">
      <c r="A2" s="39"/>
      <c r="B2" s="39"/>
      <c r="C2" s="39"/>
      <c r="D2" s="39"/>
      <c r="E2" s="39"/>
      <c r="F2" s="39"/>
      <c r="G2" s="39"/>
    </row>
    <row r="3" spans="1:28" ht="6" customHeight="1"/>
    <row r="4" spans="1:28" ht="17.25" customHeight="1">
      <c r="A4" s="82" t="s">
        <v>8</v>
      </c>
      <c r="B4" s="83"/>
      <c r="C4" s="84"/>
      <c r="D4" s="91" t="s">
        <v>1</v>
      </c>
      <c r="E4" s="83"/>
      <c r="F4" s="84"/>
      <c r="G4" s="9" t="s">
        <v>2</v>
      </c>
      <c r="H4" s="91" t="s">
        <v>3</v>
      </c>
      <c r="I4" s="83"/>
      <c r="J4" s="83"/>
      <c r="K4" s="83"/>
      <c r="L4" s="92"/>
      <c r="M4" s="1"/>
      <c r="N4" s="82" t="s">
        <v>13</v>
      </c>
      <c r="O4" s="83"/>
      <c r="P4" s="83"/>
      <c r="Q4" s="83"/>
      <c r="R4" s="83"/>
      <c r="S4" s="83"/>
      <c r="T4" s="92"/>
      <c r="U4" s="82" t="s">
        <v>9</v>
      </c>
      <c r="V4" s="83"/>
      <c r="W4" s="83"/>
      <c r="X4" s="92"/>
      <c r="Y4" s="82" t="s">
        <v>10</v>
      </c>
      <c r="Z4" s="83"/>
      <c r="AA4" s="92"/>
    </row>
    <row r="5" spans="1:28" ht="18" customHeight="1">
      <c r="A5" s="125" t="s">
        <v>55</v>
      </c>
      <c r="B5" s="126"/>
      <c r="C5" s="10"/>
      <c r="D5" s="68"/>
      <c r="E5" s="99" t="s">
        <v>16</v>
      </c>
      <c r="F5" s="40"/>
      <c r="G5" s="101"/>
      <c r="H5" s="68"/>
      <c r="I5" s="74" t="s">
        <v>14</v>
      </c>
      <c r="J5" s="76"/>
      <c r="K5" s="74" t="s">
        <v>15</v>
      </c>
      <c r="L5" s="109"/>
      <c r="M5" s="32"/>
      <c r="N5" s="111"/>
      <c r="O5" s="113" t="s">
        <v>17</v>
      </c>
      <c r="P5" s="115"/>
      <c r="Q5" s="113" t="s">
        <v>18</v>
      </c>
      <c r="R5" s="113" t="s">
        <v>19</v>
      </c>
      <c r="S5" s="115"/>
      <c r="T5" s="117" t="s">
        <v>15</v>
      </c>
      <c r="U5" s="119">
        <f>IFERROR(SUM(AB9:AB22)+SUM(AB30:AB45)+SUM(AB53:AB68)+SUM(AB76:AB91)+SUM(AB99:AB114),"")</f>
        <v>0</v>
      </c>
      <c r="V5" s="120"/>
      <c r="W5" s="120"/>
      <c r="X5" s="121"/>
      <c r="Y5" s="103">
        <f>SUM(W9:X22)+SUM(W30:X45)+SUM(W53:X68)+SUM(W76:X91)+SUM(W99:X114)</f>
        <v>0</v>
      </c>
      <c r="Z5" s="104"/>
      <c r="AA5" s="105"/>
    </row>
    <row r="6" spans="1:28" ht="47.1" customHeight="1">
      <c r="A6" s="96"/>
      <c r="B6" s="97"/>
      <c r="C6" s="98"/>
      <c r="D6" s="69"/>
      <c r="E6" s="100"/>
      <c r="F6" s="41"/>
      <c r="G6" s="102"/>
      <c r="H6" s="69"/>
      <c r="I6" s="75"/>
      <c r="J6" s="77"/>
      <c r="K6" s="75"/>
      <c r="L6" s="110"/>
      <c r="M6" s="32"/>
      <c r="N6" s="112"/>
      <c r="O6" s="114"/>
      <c r="P6" s="116"/>
      <c r="Q6" s="114"/>
      <c r="R6" s="114"/>
      <c r="S6" s="116"/>
      <c r="T6" s="118"/>
      <c r="U6" s="122"/>
      <c r="V6" s="123"/>
      <c r="W6" s="123"/>
      <c r="X6" s="124"/>
      <c r="Y6" s="106"/>
      <c r="Z6" s="107"/>
      <c r="AA6" s="108"/>
    </row>
    <row r="7" spans="1:28" ht="9.9499999999999993" customHeight="1"/>
    <row r="8" spans="1:28" ht="24.95" customHeight="1">
      <c r="A8" s="82" t="s">
        <v>0</v>
      </c>
      <c r="B8" s="83"/>
      <c r="C8" s="84"/>
      <c r="D8" s="91" t="s">
        <v>1</v>
      </c>
      <c r="E8" s="83"/>
      <c r="F8" s="84"/>
      <c r="G8" s="9" t="s">
        <v>2</v>
      </c>
      <c r="H8" s="91" t="s">
        <v>3</v>
      </c>
      <c r="I8" s="83"/>
      <c r="J8" s="83"/>
      <c r="K8" s="83"/>
      <c r="L8" s="84"/>
      <c r="M8" s="9" t="s">
        <v>4</v>
      </c>
      <c r="N8" s="91" t="s">
        <v>5</v>
      </c>
      <c r="O8" s="83"/>
      <c r="P8" s="83"/>
      <c r="Q8" s="83"/>
      <c r="R8" s="83"/>
      <c r="S8" s="83"/>
      <c r="T8" s="84"/>
      <c r="U8" s="91" t="s">
        <v>6</v>
      </c>
      <c r="V8" s="84"/>
      <c r="W8" s="91" t="s">
        <v>7</v>
      </c>
      <c r="X8" s="92"/>
      <c r="Y8" s="93" t="s">
        <v>12</v>
      </c>
      <c r="Z8" s="94"/>
      <c r="AA8" s="95"/>
    </row>
    <row r="9" spans="1:28" ht="20.100000000000001" customHeight="1">
      <c r="A9" s="66">
        <v>1</v>
      </c>
      <c r="B9" s="19"/>
      <c r="C9" s="15"/>
      <c r="D9" s="68"/>
      <c r="E9" s="74" t="s">
        <v>16</v>
      </c>
      <c r="F9" s="40"/>
      <c r="G9" s="72"/>
      <c r="H9" s="68"/>
      <c r="I9" s="74" t="s">
        <v>14</v>
      </c>
      <c r="J9" s="76"/>
      <c r="K9" s="74" t="s">
        <v>15</v>
      </c>
      <c r="L9" s="40"/>
      <c r="M9" s="131"/>
      <c r="N9" s="44"/>
      <c r="O9" s="45"/>
      <c r="P9" s="45"/>
      <c r="Q9" s="45"/>
      <c r="R9" s="45"/>
      <c r="S9" s="45"/>
      <c r="T9" s="46"/>
      <c r="U9" s="127"/>
      <c r="V9" s="128"/>
      <c r="W9" s="85"/>
      <c r="X9" s="86"/>
      <c r="Y9" s="58"/>
      <c r="Z9" s="60"/>
      <c r="AA9" s="62"/>
      <c r="AB9" t="str">
        <f>IF(W9="","",U9*W9)</f>
        <v/>
      </c>
    </row>
    <row r="10" spans="1:28" ht="45.95" customHeight="1">
      <c r="A10" s="67"/>
      <c r="B10" s="89"/>
      <c r="C10" s="90"/>
      <c r="D10" s="69"/>
      <c r="E10" s="75"/>
      <c r="F10" s="41"/>
      <c r="G10" s="73"/>
      <c r="H10" s="69"/>
      <c r="I10" s="75"/>
      <c r="J10" s="77"/>
      <c r="K10" s="75"/>
      <c r="L10" s="41"/>
      <c r="M10" s="132"/>
      <c r="N10" s="47"/>
      <c r="O10" s="48"/>
      <c r="P10" s="48"/>
      <c r="Q10" s="48"/>
      <c r="R10" s="48"/>
      <c r="S10" s="48"/>
      <c r="T10" s="49"/>
      <c r="U10" s="129"/>
      <c r="V10" s="130"/>
      <c r="W10" s="87"/>
      <c r="X10" s="88"/>
      <c r="Y10" s="59"/>
      <c r="Z10" s="61"/>
      <c r="AA10" s="63"/>
      <c r="AB10" t="str">
        <f>IF(W10="","",U9*W10)</f>
        <v/>
      </c>
    </row>
    <row r="11" spans="1:28" ht="20.100000000000001" customHeight="1">
      <c r="A11" s="66">
        <v>2</v>
      </c>
      <c r="B11" s="16"/>
      <c r="C11" s="12"/>
      <c r="D11" s="68"/>
      <c r="E11" s="70" t="s">
        <v>16</v>
      </c>
      <c r="F11" s="40"/>
      <c r="G11" s="72"/>
      <c r="H11" s="68"/>
      <c r="I11" s="74" t="s">
        <v>14</v>
      </c>
      <c r="J11" s="76"/>
      <c r="K11" s="74" t="s">
        <v>15</v>
      </c>
      <c r="L11" s="40"/>
      <c r="M11" s="131"/>
      <c r="N11" s="44"/>
      <c r="O11" s="45"/>
      <c r="P11" s="45"/>
      <c r="Q11" s="45"/>
      <c r="R11" s="45"/>
      <c r="S11" s="45"/>
      <c r="T11" s="46"/>
      <c r="U11" s="127"/>
      <c r="V11" s="128"/>
      <c r="W11" s="85"/>
      <c r="X11" s="86"/>
      <c r="Y11" s="58"/>
      <c r="Z11" s="60"/>
      <c r="AA11" s="62"/>
      <c r="AB11" t="str">
        <f>IF(W11="","",U11*W11)</f>
        <v/>
      </c>
    </row>
    <row r="12" spans="1:28" ht="45.95" customHeight="1">
      <c r="A12" s="67"/>
      <c r="B12" s="64"/>
      <c r="C12" s="65"/>
      <c r="D12" s="69"/>
      <c r="E12" s="71"/>
      <c r="F12" s="41"/>
      <c r="G12" s="73"/>
      <c r="H12" s="69"/>
      <c r="I12" s="75"/>
      <c r="J12" s="77"/>
      <c r="K12" s="75"/>
      <c r="L12" s="41"/>
      <c r="M12" s="132"/>
      <c r="N12" s="47"/>
      <c r="O12" s="48"/>
      <c r="P12" s="48"/>
      <c r="Q12" s="48"/>
      <c r="R12" s="48"/>
      <c r="S12" s="48"/>
      <c r="T12" s="49"/>
      <c r="U12" s="129"/>
      <c r="V12" s="130"/>
      <c r="W12" s="87"/>
      <c r="X12" s="88"/>
      <c r="Y12" s="59"/>
      <c r="Z12" s="61"/>
      <c r="AA12" s="63"/>
      <c r="AB12" t="str">
        <f>IF(W12="","",U11*W12)</f>
        <v/>
      </c>
    </row>
    <row r="13" spans="1:28" ht="20.100000000000001" customHeight="1">
      <c r="A13" s="66">
        <v>3</v>
      </c>
      <c r="B13" s="16"/>
      <c r="C13" s="20"/>
      <c r="D13" s="68"/>
      <c r="E13" s="70" t="s">
        <v>16</v>
      </c>
      <c r="F13" s="40"/>
      <c r="G13" s="72"/>
      <c r="H13" s="68"/>
      <c r="I13" s="74" t="s">
        <v>14</v>
      </c>
      <c r="J13" s="76"/>
      <c r="K13" s="74" t="s">
        <v>15</v>
      </c>
      <c r="L13" s="40"/>
      <c r="M13" s="131"/>
      <c r="N13" s="44"/>
      <c r="O13" s="45"/>
      <c r="P13" s="45"/>
      <c r="Q13" s="45"/>
      <c r="R13" s="45"/>
      <c r="S13" s="45"/>
      <c r="T13" s="46"/>
      <c r="U13" s="127"/>
      <c r="V13" s="128"/>
      <c r="W13" s="85"/>
      <c r="X13" s="86"/>
      <c r="Y13" s="58"/>
      <c r="Z13" s="60"/>
      <c r="AA13" s="62"/>
      <c r="AB13" t="str">
        <f>IF(W13="","",U13*W13)</f>
        <v/>
      </c>
    </row>
    <row r="14" spans="1:28" ht="45.95" customHeight="1">
      <c r="A14" s="67"/>
      <c r="B14" s="64"/>
      <c r="C14" s="65"/>
      <c r="D14" s="69"/>
      <c r="E14" s="71"/>
      <c r="F14" s="41"/>
      <c r="G14" s="73"/>
      <c r="H14" s="69"/>
      <c r="I14" s="75"/>
      <c r="J14" s="77"/>
      <c r="K14" s="75"/>
      <c r="L14" s="41"/>
      <c r="M14" s="132"/>
      <c r="N14" s="47"/>
      <c r="O14" s="48"/>
      <c r="P14" s="48"/>
      <c r="Q14" s="48"/>
      <c r="R14" s="48"/>
      <c r="S14" s="48"/>
      <c r="T14" s="49"/>
      <c r="U14" s="129"/>
      <c r="V14" s="130"/>
      <c r="W14" s="87"/>
      <c r="X14" s="88"/>
      <c r="Y14" s="59"/>
      <c r="Z14" s="61"/>
      <c r="AA14" s="63"/>
      <c r="AB14" t="str">
        <f>IF(W14="","",U13*W14)</f>
        <v/>
      </c>
    </row>
    <row r="15" spans="1:28" ht="20.100000000000001" customHeight="1">
      <c r="A15" s="66">
        <v>4</v>
      </c>
      <c r="B15" s="16"/>
      <c r="C15" s="21"/>
      <c r="D15" s="68"/>
      <c r="E15" s="70" t="s">
        <v>16</v>
      </c>
      <c r="F15" s="40"/>
      <c r="G15" s="72"/>
      <c r="H15" s="68"/>
      <c r="I15" s="74" t="s">
        <v>14</v>
      </c>
      <c r="J15" s="76"/>
      <c r="K15" s="74" t="s">
        <v>15</v>
      </c>
      <c r="L15" s="40"/>
      <c r="M15" s="131"/>
      <c r="N15" s="44"/>
      <c r="O15" s="45"/>
      <c r="P15" s="45"/>
      <c r="Q15" s="45"/>
      <c r="R15" s="45"/>
      <c r="S15" s="45"/>
      <c r="T15" s="46"/>
      <c r="U15" s="127"/>
      <c r="V15" s="128"/>
      <c r="W15" s="85"/>
      <c r="X15" s="86"/>
      <c r="Y15" s="58"/>
      <c r="Z15" s="60"/>
      <c r="AA15" s="62"/>
      <c r="AB15" t="str">
        <f>IF(W15="","",U15*W15)</f>
        <v/>
      </c>
    </row>
    <row r="16" spans="1:28" ht="45.95" customHeight="1">
      <c r="A16" s="67"/>
      <c r="B16" s="64"/>
      <c r="C16" s="65"/>
      <c r="D16" s="69"/>
      <c r="E16" s="71"/>
      <c r="F16" s="41"/>
      <c r="G16" s="73"/>
      <c r="H16" s="69"/>
      <c r="I16" s="75"/>
      <c r="J16" s="77"/>
      <c r="K16" s="75"/>
      <c r="L16" s="41"/>
      <c r="M16" s="132"/>
      <c r="N16" s="47"/>
      <c r="O16" s="48"/>
      <c r="P16" s="48"/>
      <c r="Q16" s="48"/>
      <c r="R16" s="48"/>
      <c r="S16" s="48"/>
      <c r="T16" s="49"/>
      <c r="U16" s="129"/>
      <c r="V16" s="130"/>
      <c r="W16" s="87"/>
      <c r="X16" s="88"/>
      <c r="Y16" s="59"/>
      <c r="Z16" s="61"/>
      <c r="AA16" s="63"/>
      <c r="AB16" t="str">
        <f>IF(W16="","",U15*W16)</f>
        <v/>
      </c>
    </row>
    <row r="17" spans="1:28" ht="20.100000000000001" customHeight="1">
      <c r="A17" s="66">
        <v>5</v>
      </c>
      <c r="B17" s="16"/>
      <c r="C17" s="20"/>
      <c r="D17" s="68"/>
      <c r="E17" s="70" t="s">
        <v>16</v>
      </c>
      <c r="F17" s="40"/>
      <c r="G17" s="72"/>
      <c r="H17" s="68"/>
      <c r="I17" s="74" t="s">
        <v>14</v>
      </c>
      <c r="J17" s="76"/>
      <c r="K17" s="74" t="s">
        <v>15</v>
      </c>
      <c r="L17" s="40"/>
      <c r="M17" s="131"/>
      <c r="N17" s="44"/>
      <c r="O17" s="45"/>
      <c r="P17" s="45"/>
      <c r="Q17" s="45"/>
      <c r="R17" s="45"/>
      <c r="S17" s="45"/>
      <c r="T17" s="46"/>
      <c r="U17" s="127"/>
      <c r="V17" s="128"/>
      <c r="W17" s="85"/>
      <c r="X17" s="86"/>
      <c r="Y17" s="58"/>
      <c r="Z17" s="60"/>
      <c r="AA17" s="62"/>
      <c r="AB17" t="str">
        <f>IF(W17="","",U17*W17)</f>
        <v/>
      </c>
    </row>
    <row r="18" spans="1:28" ht="45.95" customHeight="1">
      <c r="A18" s="67"/>
      <c r="B18" s="64"/>
      <c r="C18" s="65"/>
      <c r="D18" s="69"/>
      <c r="E18" s="71"/>
      <c r="F18" s="41"/>
      <c r="G18" s="73"/>
      <c r="H18" s="69"/>
      <c r="I18" s="75"/>
      <c r="J18" s="77"/>
      <c r="K18" s="75"/>
      <c r="L18" s="41"/>
      <c r="M18" s="132"/>
      <c r="N18" s="47"/>
      <c r="O18" s="48"/>
      <c r="P18" s="48"/>
      <c r="Q18" s="48"/>
      <c r="R18" s="48"/>
      <c r="S18" s="48"/>
      <c r="T18" s="49"/>
      <c r="U18" s="129"/>
      <c r="V18" s="130"/>
      <c r="W18" s="87"/>
      <c r="X18" s="88"/>
      <c r="Y18" s="59"/>
      <c r="Z18" s="61"/>
      <c r="AA18" s="63"/>
      <c r="AB18" t="str">
        <f>IF(W18="","",U17*W18)</f>
        <v/>
      </c>
    </row>
    <row r="19" spans="1:28" ht="20.100000000000001" customHeight="1">
      <c r="A19" s="66">
        <v>6</v>
      </c>
      <c r="B19" s="16"/>
      <c r="C19" s="20"/>
      <c r="D19" s="68"/>
      <c r="E19" s="70" t="s">
        <v>16</v>
      </c>
      <c r="F19" s="40"/>
      <c r="G19" s="72"/>
      <c r="H19" s="68"/>
      <c r="I19" s="74" t="s">
        <v>14</v>
      </c>
      <c r="J19" s="76"/>
      <c r="K19" s="74" t="s">
        <v>15</v>
      </c>
      <c r="L19" s="40"/>
      <c r="M19" s="131"/>
      <c r="N19" s="44"/>
      <c r="O19" s="45"/>
      <c r="P19" s="45"/>
      <c r="Q19" s="45"/>
      <c r="R19" s="45"/>
      <c r="S19" s="45"/>
      <c r="T19" s="46"/>
      <c r="U19" s="127"/>
      <c r="V19" s="128"/>
      <c r="W19" s="85"/>
      <c r="X19" s="86"/>
      <c r="Y19" s="58"/>
      <c r="Z19" s="60"/>
      <c r="AA19" s="62"/>
      <c r="AB19" t="str">
        <f>IF(W19="","",U19*W19)</f>
        <v/>
      </c>
    </row>
    <row r="20" spans="1:28" ht="45.6" customHeight="1">
      <c r="A20" s="67"/>
      <c r="B20" s="64"/>
      <c r="C20" s="65"/>
      <c r="D20" s="69"/>
      <c r="E20" s="71"/>
      <c r="F20" s="41"/>
      <c r="G20" s="73"/>
      <c r="H20" s="69"/>
      <c r="I20" s="75"/>
      <c r="J20" s="77"/>
      <c r="K20" s="75"/>
      <c r="L20" s="41"/>
      <c r="M20" s="132"/>
      <c r="N20" s="47"/>
      <c r="O20" s="48"/>
      <c r="P20" s="48"/>
      <c r="Q20" s="48"/>
      <c r="R20" s="48"/>
      <c r="S20" s="48"/>
      <c r="T20" s="49"/>
      <c r="U20" s="129"/>
      <c r="V20" s="130"/>
      <c r="W20" s="87"/>
      <c r="X20" s="88"/>
      <c r="Y20" s="59"/>
      <c r="Z20" s="61"/>
      <c r="AA20" s="63"/>
      <c r="AB20" t="str">
        <f>IF(W20="","",U19*W20)</f>
        <v/>
      </c>
    </row>
    <row r="21" spans="1:28" ht="20.100000000000001" customHeight="1">
      <c r="A21" s="66">
        <v>7</v>
      </c>
      <c r="B21" s="16"/>
      <c r="C21" s="20"/>
      <c r="D21" s="85"/>
      <c r="E21" s="70" t="s">
        <v>16</v>
      </c>
      <c r="F21" s="40"/>
      <c r="G21" s="72"/>
      <c r="H21" s="68"/>
      <c r="I21" s="74" t="s">
        <v>14</v>
      </c>
      <c r="J21" s="76"/>
      <c r="K21" s="74" t="s">
        <v>15</v>
      </c>
      <c r="L21" s="40"/>
      <c r="M21" s="131"/>
      <c r="N21" s="44"/>
      <c r="O21" s="45"/>
      <c r="P21" s="45"/>
      <c r="Q21" s="45"/>
      <c r="R21" s="45"/>
      <c r="S21" s="45"/>
      <c r="T21" s="46"/>
      <c r="U21" s="127"/>
      <c r="V21" s="128"/>
      <c r="W21" s="85"/>
      <c r="X21" s="86"/>
      <c r="Y21" s="58"/>
      <c r="Z21" s="60"/>
      <c r="AA21" s="62"/>
      <c r="AB21" t="str">
        <f>IF(W21="","",U21*W21)</f>
        <v/>
      </c>
    </row>
    <row r="22" spans="1:28" ht="45.75" customHeight="1">
      <c r="A22" s="67"/>
      <c r="B22" s="64"/>
      <c r="C22" s="65"/>
      <c r="D22" s="87"/>
      <c r="E22" s="71"/>
      <c r="F22" s="41"/>
      <c r="G22" s="73"/>
      <c r="H22" s="69"/>
      <c r="I22" s="75"/>
      <c r="J22" s="77"/>
      <c r="K22" s="75"/>
      <c r="L22" s="41"/>
      <c r="M22" s="132"/>
      <c r="N22" s="47"/>
      <c r="O22" s="48"/>
      <c r="P22" s="48"/>
      <c r="Q22" s="48"/>
      <c r="R22" s="48"/>
      <c r="S22" s="48"/>
      <c r="T22" s="49"/>
      <c r="U22" s="129"/>
      <c r="V22" s="130"/>
      <c r="W22" s="87"/>
      <c r="X22" s="88"/>
      <c r="Y22" s="59"/>
      <c r="Z22" s="61"/>
      <c r="AA22" s="63"/>
      <c r="AB22" t="str">
        <f>IF(W22="","",U21*W22)</f>
        <v/>
      </c>
    </row>
    <row r="23" spans="1:28" s="2" customFormat="1" ht="24.95" customHeight="1">
      <c r="G23" s="33" t="s">
        <v>54</v>
      </c>
      <c r="H23" s="33"/>
      <c r="I23" s="33"/>
      <c r="J23" s="33"/>
      <c r="K23" s="33"/>
      <c r="L23" s="33"/>
      <c r="M23" s="33"/>
      <c r="N23" s="33"/>
      <c r="O23" s="33"/>
      <c r="P23" s="33"/>
      <c r="Q23" s="33"/>
      <c r="R23" s="33"/>
      <c r="S23" s="33"/>
      <c r="T23" s="33"/>
      <c r="U23" s="33"/>
      <c r="V23" s="33"/>
      <c r="W23" s="33"/>
      <c r="X23" s="33"/>
      <c r="Y23" s="33"/>
      <c r="Z23" s="33"/>
      <c r="AA23" s="33"/>
    </row>
    <row r="24" spans="1:28" ht="28.5" customHeight="1">
      <c r="A24" s="34" t="s">
        <v>11</v>
      </c>
      <c r="B24" s="34"/>
      <c r="C24" s="34"/>
      <c r="D24" s="35"/>
      <c r="E24" s="36" t="s">
        <v>24</v>
      </c>
      <c r="F24" s="37"/>
      <c r="G24" s="37"/>
      <c r="H24" s="37"/>
      <c r="I24" s="37"/>
      <c r="J24" s="37"/>
      <c r="K24" s="37"/>
      <c r="L24" s="37"/>
      <c r="M24" s="37"/>
      <c r="N24" s="37"/>
      <c r="O24" s="37"/>
      <c r="P24" s="37"/>
      <c r="Q24" s="37"/>
      <c r="R24" s="37"/>
      <c r="S24" s="37"/>
      <c r="T24" s="37"/>
      <c r="U24" s="37"/>
      <c r="V24" s="37"/>
      <c r="W24" s="37"/>
      <c r="X24" s="37"/>
      <c r="Y24" s="37"/>
      <c r="Z24" s="37"/>
      <c r="AA24" s="38"/>
    </row>
    <row r="25" spans="1:28" ht="6" customHeight="1"/>
    <row r="26" spans="1:28" ht="21.95" customHeight="1">
      <c r="A26" s="39" t="s">
        <v>57</v>
      </c>
      <c r="B26" s="39"/>
      <c r="C26" s="39"/>
      <c r="D26" s="39"/>
      <c r="E26" s="39"/>
      <c r="F26" s="39"/>
      <c r="G26" s="39"/>
      <c r="V26" s="4"/>
      <c r="W26" s="6" t="s">
        <v>21</v>
      </c>
      <c r="X26" s="5" t="s">
        <v>23</v>
      </c>
      <c r="Y26" s="7" t="s">
        <v>22</v>
      </c>
      <c r="Z26" s="4"/>
      <c r="AA26" s="6" t="s">
        <v>21</v>
      </c>
    </row>
    <row r="27" spans="1:28" ht="9.75" customHeight="1">
      <c r="A27" s="39"/>
      <c r="B27" s="39"/>
      <c r="C27" s="39"/>
      <c r="D27" s="39"/>
      <c r="E27" s="39"/>
      <c r="F27" s="39"/>
      <c r="G27" s="39"/>
    </row>
    <row r="28" spans="1:28" ht="6" customHeight="1"/>
    <row r="29" spans="1:28" ht="24.95" customHeight="1">
      <c r="A29" s="82" t="s">
        <v>0</v>
      </c>
      <c r="B29" s="83"/>
      <c r="C29" s="84"/>
      <c r="D29" s="91" t="s">
        <v>1</v>
      </c>
      <c r="E29" s="83"/>
      <c r="F29" s="84"/>
      <c r="G29" s="9" t="s">
        <v>2</v>
      </c>
      <c r="H29" s="91" t="s">
        <v>3</v>
      </c>
      <c r="I29" s="83"/>
      <c r="J29" s="83"/>
      <c r="K29" s="83"/>
      <c r="L29" s="84"/>
      <c r="M29" s="9" t="s">
        <v>4</v>
      </c>
      <c r="N29" s="91" t="s">
        <v>5</v>
      </c>
      <c r="O29" s="83"/>
      <c r="P29" s="83"/>
      <c r="Q29" s="83"/>
      <c r="R29" s="83"/>
      <c r="S29" s="83"/>
      <c r="T29" s="84"/>
      <c r="U29" s="91" t="s">
        <v>6</v>
      </c>
      <c r="V29" s="84"/>
      <c r="W29" s="91" t="s">
        <v>7</v>
      </c>
      <c r="X29" s="92"/>
      <c r="Y29" s="93" t="s">
        <v>12</v>
      </c>
      <c r="Z29" s="94"/>
      <c r="AA29" s="95"/>
    </row>
    <row r="30" spans="1:28" ht="20.100000000000001" customHeight="1">
      <c r="A30" s="66">
        <v>8</v>
      </c>
      <c r="B30" s="19"/>
      <c r="C30" s="15"/>
      <c r="D30" s="68"/>
      <c r="E30" s="74" t="s">
        <v>16</v>
      </c>
      <c r="F30" s="40"/>
      <c r="G30" s="72"/>
      <c r="H30" s="68"/>
      <c r="I30" s="74" t="s">
        <v>14</v>
      </c>
      <c r="J30" s="76"/>
      <c r="K30" s="74" t="s">
        <v>15</v>
      </c>
      <c r="L30" s="40"/>
      <c r="M30" s="131"/>
      <c r="N30" s="44"/>
      <c r="O30" s="45"/>
      <c r="P30" s="45"/>
      <c r="Q30" s="45"/>
      <c r="R30" s="45"/>
      <c r="S30" s="45"/>
      <c r="T30" s="46"/>
      <c r="U30" s="127"/>
      <c r="V30" s="128"/>
      <c r="W30" s="85"/>
      <c r="X30" s="86"/>
      <c r="Y30" s="58"/>
      <c r="Z30" s="60"/>
      <c r="AA30" s="62"/>
      <c r="AB30" t="str">
        <f>IF(W30="","",U30*W30)</f>
        <v/>
      </c>
    </row>
    <row r="31" spans="1:28" ht="48" customHeight="1">
      <c r="A31" s="67"/>
      <c r="B31" s="89"/>
      <c r="C31" s="90"/>
      <c r="D31" s="69"/>
      <c r="E31" s="75"/>
      <c r="F31" s="41"/>
      <c r="G31" s="73"/>
      <c r="H31" s="69"/>
      <c r="I31" s="75"/>
      <c r="J31" s="77"/>
      <c r="K31" s="75"/>
      <c r="L31" s="41"/>
      <c r="M31" s="132"/>
      <c r="N31" s="47"/>
      <c r="O31" s="48"/>
      <c r="P31" s="48"/>
      <c r="Q31" s="48"/>
      <c r="R31" s="48"/>
      <c r="S31" s="48"/>
      <c r="T31" s="49"/>
      <c r="U31" s="129"/>
      <c r="V31" s="130"/>
      <c r="W31" s="87"/>
      <c r="X31" s="88"/>
      <c r="Y31" s="59"/>
      <c r="Z31" s="61"/>
      <c r="AA31" s="63"/>
    </row>
    <row r="32" spans="1:28" ht="20.100000000000001" customHeight="1">
      <c r="A32" s="66">
        <v>9</v>
      </c>
      <c r="B32" s="16"/>
      <c r="C32" s="12"/>
      <c r="D32" s="68"/>
      <c r="E32" s="70" t="s">
        <v>16</v>
      </c>
      <c r="F32" s="40"/>
      <c r="G32" s="72"/>
      <c r="H32" s="68"/>
      <c r="I32" s="74" t="s">
        <v>14</v>
      </c>
      <c r="J32" s="76"/>
      <c r="K32" s="74" t="s">
        <v>15</v>
      </c>
      <c r="L32" s="40"/>
      <c r="M32" s="131"/>
      <c r="N32" s="44"/>
      <c r="O32" s="45"/>
      <c r="P32" s="45"/>
      <c r="Q32" s="45"/>
      <c r="R32" s="45"/>
      <c r="S32" s="45"/>
      <c r="T32" s="46"/>
      <c r="U32" s="127"/>
      <c r="V32" s="128"/>
      <c r="W32" s="85"/>
      <c r="X32" s="86"/>
      <c r="Y32" s="58"/>
      <c r="Z32" s="60"/>
      <c r="AA32" s="62"/>
      <c r="AB32" t="str">
        <f>IF(W32="","",U32*W32)</f>
        <v/>
      </c>
    </row>
    <row r="33" spans="1:28" ht="48" customHeight="1">
      <c r="A33" s="67"/>
      <c r="B33" s="64"/>
      <c r="C33" s="65"/>
      <c r="D33" s="69"/>
      <c r="E33" s="71"/>
      <c r="F33" s="41"/>
      <c r="G33" s="73"/>
      <c r="H33" s="69"/>
      <c r="I33" s="75"/>
      <c r="J33" s="77"/>
      <c r="K33" s="75"/>
      <c r="L33" s="41"/>
      <c r="M33" s="132"/>
      <c r="N33" s="47"/>
      <c r="O33" s="48"/>
      <c r="P33" s="48"/>
      <c r="Q33" s="48"/>
      <c r="R33" s="48"/>
      <c r="S33" s="48"/>
      <c r="T33" s="49"/>
      <c r="U33" s="129"/>
      <c r="V33" s="130"/>
      <c r="W33" s="87"/>
      <c r="X33" s="88"/>
      <c r="Y33" s="59"/>
      <c r="Z33" s="61"/>
      <c r="AA33" s="63"/>
    </row>
    <row r="34" spans="1:28" ht="20.100000000000001" customHeight="1">
      <c r="A34" s="66">
        <v>10</v>
      </c>
      <c r="B34" s="16"/>
      <c r="C34" s="20"/>
      <c r="D34" s="68"/>
      <c r="E34" s="70" t="s">
        <v>16</v>
      </c>
      <c r="F34" s="40"/>
      <c r="G34" s="72"/>
      <c r="H34" s="68"/>
      <c r="I34" s="74" t="s">
        <v>14</v>
      </c>
      <c r="J34" s="76"/>
      <c r="K34" s="74" t="s">
        <v>15</v>
      </c>
      <c r="L34" s="40"/>
      <c r="M34" s="131"/>
      <c r="N34" s="44"/>
      <c r="O34" s="45"/>
      <c r="P34" s="45"/>
      <c r="Q34" s="45"/>
      <c r="R34" s="45"/>
      <c r="S34" s="45"/>
      <c r="T34" s="46"/>
      <c r="U34" s="127"/>
      <c r="V34" s="128"/>
      <c r="W34" s="85"/>
      <c r="X34" s="86"/>
      <c r="Y34" s="58"/>
      <c r="Z34" s="60"/>
      <c r="AA34" s="62"/>
      <c r="AB34" t="str">
        <f>IF(W34="","",U34*W34)</f>
        <v/>
      </c>
    </row>
    <row r="35" spans="1:28" ht="48" customHeight="1">
      <c r="A35" s="67"/>
      <c r="B35" s="64"/>
      <c r="C35" s="65"/>
      <c r="D35" s="69"/>
      <c r="E35" s="71"/>
      <c r="F35" s="41"/>
      <c r="G35" s="73"/>
      <c r="H35" s="69"/>
      <c r="I35" s="75"/>
      <c r="J35" s="77"/>
      <c r="K35" s="75"/>
      <c r="L35" s="41"/>
      <c r="M35" s="132"/>
      <c r="N35" s="47"/>
      <c r="O35" s="48"/>
      <c r="P35" s="48"/>
      <c r="Q35" s="48"/>
      <c r="R35" s="48"/>
      <c r="S35" s="48"/>
      <c r="T35" s="49"/>
      <c r="U35" s="129"/>
      <c r="V35" s="130"/>
      <c r="W35" s="87"/>
      <c r="X35" s="88"/>
      <c r="Y35" s="59"/>
      <c r="Z35" s="61"/>
      <c r="AA35" s="63"/>
    </row>
    <row r="36" spans="1:28" ht="20.100000000000001" customHeight="1">
      <c r="A36" s="66">
        <v>11</v>
      </c>
      <c r="B36" s="16"/>
      <c r="C36" s="21"/>
      <c r="D36" s="68"/>
      <c r="E36" s="70" t="s">
        <v>16</v>
      </c>
      <c r="F36" s="40"/>
      <c r="G36" s="72"/>
      <c r="H36" s="68"/>
      <c r="I36" s="74" t="s">
        <v>14</v>
      </c>
      <c r="J36" s="76"/>
      <c r="K36" s="74" t="s">
        <v>15</v>
      </c>
      <c r="L36" s="40"/>
      <c r="M36" s="131"/>
      <c r="N36" s="44"/>
      <c r="O36" s="45"/>
      <c r="P36" s="45"/>
      <c r="Q36" s="45"/>
      <c r="R36" s="45"/>
      <c r="S36" s="45"/>
      <c r="T36" s="46"/>
      <c r="U36" s="127"/>
      <c r="V36" s="128"/>
      <c r="W36" s="85"/>
      <c r="X36" s="86"/>
      <c r="Y36" s="58"/>
      <c r="Z36" s="60"/>
      <c r="AA36" s="62"/>
      <c r="AB36" t="str">
        <f>IF(W36="","",U36*W36)</f>
        <v/>
      </c>
    </row>
    <row r="37" spans="1:28" ht="48" customHeight="1">
      <c r="A37" s="67"/>
      <c r="B37" s="64"/>
      <c r="C37" s="65"/>
      <c r="D37" s="69"/>
      <c r="E37" s="71"/>
      <c r="F37" s="41"/>
      <c r="G37" s="73"/>
      <c r="H37" s="69"/>
      <c r="I37" s="75"/>
      <c r="J37" s="77"/>
      <c r="K37" s="75"/>
      <c r="L37" s="41"/>
      <c r="M37" s="132"/>
      <c r="N37" s="47"/>
      <c r="O37" s="48"/>
      <c r="P37" s="48"/>
      <c r="Q37" s="48"/>
      <c r="R37" s="48"/>
      <c r="S37" s="48"/>
      <c r="T37" s="49"/>
      <c r="U37" s="129"/>
      <c r="V37" s="130"/>
      <c r="W37" s="87"/>
      <c r="X37" s="88"/>
      <c r="Y37" s="59"/>
      <c r="Z37" s="61"/>
      <c r="AA37" s="63"/>
    </row>
    <row r="38" spans="1:28" ht="20.100000000000001" customHeight="1">
      <c r="A38" s="66">
        <v>12</v>
      </c>
      <c r="B38" s="16"/>
      <c r="C38" s="20"/>
      <c r="D38" s="68"/>
      <c r="E38" s="70" t="s">
        <v>16</v>
      </c>
      <c r="F38" s="40"/>
      <c r="G38" s="72"/>
      <c r="H38" s="68"/>
      <c r="I38" s="74" t="s">
        <v>14</v>
      </c>
      <c r="J38" s="76"/>
      <c r="K38" s="74" t="s">
        <v>15</v>
      </c>
      <c r="L38" s="40"/>
      <c r="M38" s="131"/>
      <c r="N38" s="44"/>
      <c r="O38" s="45"/>
      <c r="P38" s="45"/>
      <c r="Q38" s="45"/>
      <c r="R38" s="45"/>
      <c r="S38" s="45"/>
      <c r="T38" s="46"/>
      <c r="U38" s="127"/>
      <c r="V38" s="128"/>
      <c r="W38" s="85"/>
      <c r="X38" s="86"/>
      <c r="Y38" s="58"/>
      <c r="Z38" s="60"/>
      <c r="AA38" s="62"/>
      <c r="AB38" t="str">
        <f>IF(W38="","",U38*W38)</f>
        <v/>
      </c>
    </row>
    <row r="39" spans="1:28" ht="48" customHeight="1">
      <c r="A39" s="67"/>
      <c r="B39" s="64"/>
      <c r="C39" s="65"/>
      <c r="D39" s="69"/>
      <c r="E39" s="71"/>
      <c r="F39" s="41"/>
      <c r="G39" s="73"/>
      <c r="H39" s="69"/>
      <c r="I39" s="75"/>
      <c r="J39" s="77"/>
      <c r="K39" s="75"/>
      <c r="L39" s="41"/>
      <c r="M39" s="132"/>
      <c r="N39" s="47"/>
      <c r="O39" s="48"/>
      <c r="P39" s="48"/>
      <c r="Q39" s="48"/>
      <c r="R39" s="48"/>
      <c r="S39" s="48"/>
      <c r="T39" s="49"/>
      <c r="U39" s="129"/>
      <c r="V39" s="130"/>
      <c r="W39" s="87"/>
      <c r="X39" s="88"/>
      <c r="Y39" s="59"/>
      <c r="Z39" s="61"/>
      <c r="AA39" s="63"/>
      <c r="AB39" t="str">
        <f>IF(W39="","",U38*W39)</f>
        <v/>
      </c>
    </row>
    <row r="40" spans="1:28" ht="20.100000000000001" customHeight="1">
      <c r="A40" s="66">
        <v>13</v>
      </c>
      <c r="B40" s="16"/>
      <c r="C40" s="20"/>
      <c r="D40" s="68"/>
      <c r="E40" s="70" t="s">
        <v>16</v>
      </c>
      <c r="F40" s="40"/>
      <c r="G40" s="72"/>
      <c r="H40" s="68"/>
      <c r="I40" s="74" t="s">
        <v>14</v>
      </c>
      <c r="J40" s="76"/>
      <c r="K40" s="74" t="s">
        <v>15</v>
      </c>
      <c r="L40" s="40"/>
      <c r="M40" s="131"/>
      <c r="N40" s="44"/>
      <c r="O40" s="45"/>
      <c r="P40" s="45"/>
      <c r="Q40" s="45"/>
      <c r="R40" s="45"/>
      <c r="S40" s="45"/>
      <c r="T40" s="46"/>
      <c r="U40" s="127"/>
      <c r="V40" s="128"/>
      <c r="W40" s="85"/>
      <c r="X40" s="86"/>
      <c r="Y40" s="58"/>
      <c r="Z40" s="60"/>
      <c r="AA40" s="62"/>
      <c r="AB40" t="str">
        <f>IF(W40="","",U40*W40)</f>
        <v/>
      </c>
    </row>
    <row r="41" spans="1:28" ht="48" customHeight="1">
      <c r="A41" s="67"/>
      <c r="B41" s="64"/>
      <c r="C41" s="65"/>
      <c r="D41" s="69"/>
      <c r="E41" s="71"/>
      <c r="F41" s="41"/>
      <c r="G41" s="73"/>
      <c r="H41" s="69"/>
      <c r="I41" s="75"/>
      <c r="J41" s="77"/>
      <c r="K41" s="75"/>
      <c r="L41" s="41"/>
      <c r="M41" s="132"/>
      <c r="N41" s="47"/>
      <c r="O41" s="48"/>
      <c r="P41" s="48"/>
      <c r="Q41" s="48"/>
      <c r="R41" s="48"/>
      <c r="S41" s="48"/>
      <c r="T41" s="49"/>
      <c r="U41" s="129"/>
      <c r="V41" s="130"/>
      <c r="W41" s="87"/>
      <c r="X41" s="88"/>
      <c r="Y41" s="59"/>
      <c r="Z41" s="61"/>
      <c r="AA41" s="63"/>
    </row>
    <row r="42" spans="1:28" ht="20.100000000000001" customHeight="1">
      <c r="A42" s="66">
        <v>14</v>
      </c>
      <c r="B42" s="16"/>
      <c r="C42" s="20"/>
      <c r="D42" s="68"/>
      <c r="E42" s="70" t="s">
        <v>16</v>
      </c>
      <c r="F42" s="40"/>
      <c r="G42" s="72"/>
      <c r="H42" s="68"/>
      <c r="I42" s="74" t="s">
        <v>14</v>
      </c>
      <c r="J42" s="76"/>
      <c r="K42" s="74" t="s">
        <v>15</v>
      </c>
      <c r="L42" s="40"/>
      <c r="M42" s="131"/>
      <c r="N42" s="44"/>
      <c r="O42" s="45"/>
      <c r="P42" s="45"/>
      <c r="Q42" s="45"/>
      <c r="R42" s="45"/>
      <c r="S42" s="45"/>
      <c r="T42" s="46"/>
      <c r="U42" s="127"/>
      <c r="V42" s="128"/>
      <c r="W42" s="85"/>
      <c r="X42" s="86"/>
      <c r="Y42" s="58"/>
      <c r="Z42" s="60"/>
      <c r="AA42" s="62"/>
      <c r="AB42" t="str">
        <f>IF(W42="","",U42*W42)</f>
        <v/>
      </c>
    </row>
    <row r="43" spans="1:28" ht="48" customHeight="1">
      <c r="A43" s="67"/>
      <c r="B43" s="64"/>
      <c r="C43" s="65"/>
      <c r="D43" s="69"/>
      <c r="E43" s="71"/>
      <c r="F43" s="41"/>
      <c r="G43" s="73"/>
      <c r="H43" s="69"/>
      <c r="I43" s="75"/>
      <c r="J43" s="77"/>
      <c r="K43" s="75"/>
      <c r="L43" s="41"/>
      <c r="M43" s="132"/>
      <c r="N43" s="47"/>
      <c r="O43" s="48"/>
      <c r="P43" s="48"/>
      <c r="Q43" s="48"/>
      <c r="R43" s="48"/>
      <c r="S43" s="48"/>
      <c r="T43" s="49"/>
      <c r="U43" s="129"/>
      <c r="V43" s="130"/>
      <c r="W43" s="87"/>
      <c r="X43" s="88"/>
      <c r="Y43" s="59"/>
      <c r="Z43" s="61"/>
      <c r="AA43" s="63"/>
    </row>
    <row r="44" spans="1:28" ht="20.100000000000001" customHeight="1">
      <c r="A44" s="66">
        <v>15</v>
      </c>
      <c r="B44" s="16"/>
      <c r="C44" s="20"/>
      <c r="D44" s="68"/>
      <c r="E44" s="70" t="s">
        <v>16</v>
      </c>
      <c r="F44" s="40"/>
      <c r="G44" s="72"/>
      <c r="H44" s="68"/>
      <c r="I44" s="74" t="s">
        <v>14</v>
      </c>
      <c r="J44" s="76"/>
      <c r="K44" s="74" t="s">
        <v>15</v>
      </c>
      <c r="L44" s="40"/>
      <c r="M44" s="131"/>
      <c r="N44" s="44"/>
      <c r="O44" s="45"/>
      <c r="P44" s="45"/>
      <c r="Q44" s="45"/>
      <c r="R44" s="45"/>
      <c r="S44" s="45"/>
      <c r="T44" s="46"/>
      <c r="U44" s="127"/>
      <c r="V44" s="128"/>
      <c r="W44" s="85"/>
      <c r="X44" s="86"/>
      <c r="Y44" s="58"/>
      <c r="Z44" s="60"/>
      <c r="AA44" s="62"/>
      <c r="AB44" t="str">
        <f>IF(W44="","",U44*W44)</f>
        <v/>
      </c>
    </row>
    <row r="45" spans="1:28" ht="48" customHeight="1">
      <c r="A45" s="67"/>
      <c r="B45" s="64"/>
      <c r="C45" s="65"/>
      <c r="D45" s="69"/>
      <c r="E45" s="71"/>
      <c r="F45" s="41"/>
      <c r="G45" s="73"/>
      <c r="H45" s="69"/>
      <c r="I45" s="75"/>
      <c r="J45" s="77"/>
      <c r="K45" s="75"/>
      <c r="L45" s="41"/>
      <c r="M45" s="132"/>
      <c r="N45" s="47"/>
      <c r="O45" s="48"/>
      <c r="P45" s="48"/>
      <c r="Q45" s="48"/>
      <c r="R45" s="48"/>
      <c r="S45" s="48"/>
      <c r="T45" s="49"/>
      <c r="U45" s="129"/>
      <c r="V45" s="130"/>
      <c r="W45" s="87"/>
      <c r="X45" s="88"/>
      <c r="Y45" s="59"/>
      <c r="Z45" s="61"/>
      <c r="AA45" s="63"/>
      <c r="AB45" t="str">
        <f>IF(W45="","",U44*W45)</f>
        <v/>
      </c>
    </row>
    <row r="46" spans="1:28" s="2" customFormat="1" ht="24.95" customHeight="1">
      <c r="G46" s="33" t="s">
        <v>54</v>
      </c>
      <c r="H46" s="33"/>
      <c r="I46" s="33"/>
      <c r="J46" s="33"/>
      <c r="K46" s="33"/>
      <c r="L46" s="33"/>
      <c r="M46" s="33"/>
      <c r="N46" s="33"/>
      <c r="O46" s="33"/>
      <c r="P46" s="33"/>
      <c r="Q46" s="33"/>
      <c r="R46" s="33"/>
      <c r="S46" s="33"/>
      <c r="T46" s="33"/>
      <c r="U46" s="33"/>
      <c r="V46" s="33"/>
      <c r="W46" s="33"/>
      <c r="X46" s="33"/>
      <c r="Y46" s="33"/>
      <c r="Z46" s="33"/>
      <c r="AA46" s="33"/>
    </row>
    <row r="47" spans="1:28" ht="28.5" customHeight="1">
      <c r="A47" s="34" t="s">
        <v>11</v>
      </c>
      <c r="B47" s="34"/>
      <c r="C47" s="34"/>
      <c r="D47" s="35"/>
      <c r="E47" s="36" t="s">
        <v>24</v>
      </c>
      <c r="F47" s="37"/>
      <c r="G47" s="37"/>
      <c r="H47" s="37"/>
      <c r="I47" s="37"/>
      <c r="J47" s="37"/>
      <c r="K47" s="37"/>
      <c r="L47" s="37"/>
      <c r="M47" s="37"/>
      <c r="N47" s="37"/>
      <c r="O47" s="37"/>
      <c r="P47" s="37"/>
      <c r="Q47" s="37"/>
      <c r="R47" s="37"/>
      <c r="S47" s="37"/>
      <c r="T47" s="37"/>
      <c r="U47" s="37"/>
      <c r="V47" s="37"/>
      <c r="W47" s="37"/>
      <c r="X47" s="37"/>
      <c r="Y47" s="37"/>
      <c r="Z47" s="37"/>
      <c r="AA47" s="38"/>
    </row>
    <row r="48" spans="1:28" ht="6" customHeight="1"/>
    <row r="49" spans="1:28" ht="21.95" customHeight="1">
      <c r="A49" s="39" t="s">
        <v>57</v>
      </c>
      <c r="B49" s="39"/>
      <c r="C49" s="39"/>
      <c r="D49" s="39"/>
      <c r="E49" s="39"/>
      <c r="F49" s="39"/>
      <c r="G49" s="39"/>
      <c r="V49" s="4"/>
      <c r="W49" s="6" t="s">
        <v>21</v>
      </c>
      <c r="X49" s="5" t="s">
        <v>23</v>
      </c>
      <c r="Y49" s="7" t="s">
        <v>22</v>
      </c>
      <c r="Z49" s="4"/>
      <c r="AA49" s="6" t="s">
        <v>21</v>
      </c>
    </row>
    <row r="50" spans="1:28" ht="9.75" customHeight="1">
      <c r="A50" s="39"/>
      <c r="B50" s="39"/>
      <c r="C50" s="39"/>
      <c r="D50" s="39"/>
      <c r="E50" s="39"/>
      <c r="F50" s="39"/>
      <c r="G50" s="39"/>
    </row>
    <row r="51" spans="1:28" ht="6" customHeight="1"/>
    <row r="52" spans="1:28" ht="24.95" customHeight="1">
      <c r="A52" s="82" t="s">
        <v>0</v>
      </c>
      <c r="B52" s="83"/>
      <c r="C52" s="84"/>
      <c r="D52" s="91" t="s">
        <v>1</v>
      </c>
      <c r="E52" s="83"/>
      <c r="F52" s="84"/>
      <c r="G52" s="9" t="s">
        <v>2</v>
      </c>
      <c r="H52" s="91" t="s">
        <v>3</v>
      </c>
      <c r="I52" s="83"/>
      <c r="J52" s="83"/>
      <c r="K52" s="83"/>
      <c r="L52" s="84"/>
      <c r="M52" s="9" t="s">
        <v>4</v>
      </c>
      <c r="N52" s="91" t="s">
        <v>5</v>
      </c>
      <c r="O52" s="83"/>
      <c r="P52" s="83"/>
      <c r="Q52" s="83"/>
      <c r="R52" s="83"/>
      <c r="S52" s="83"/>
      <c r="T52" s="84"/>
      <c r="U52" s="91" t="s">
        <v>6</v>
      </c>
      <c r="V52" s="84"/>
      <c r="W52" s="91" t="s">
        <v>7</v>
      </c>
      <c r="X52" s="92"/>
      <c r="Y52" s="93" t="s">
        <v>12</v>
      </c>
      <c r="Z52" s="94"/>
      <c r="AA52" s="95"/>
    </row>
    <row r="53" spans="1:28" ht="20.100000000000001" customHeight="1">
      <c r="A53" s="66">
        <v>16</v>
      </c>
      <c r="B53" s="19"/>
      <c r="C53" s="15"/>
      <c r="D53" s="68"/>
      <c r="E53" s="74" t="s">
        <v>16</v>
      </c>
      <c r="F53" s="40"/>
      <c r="G53" s="72"/>
      <c r="H53" s="68"/>
      <c r="I53" s="74" t="s">
        <v>14</v>
      </c>
      <c r="J53" s="76"/>
      <c r="K53" s="74" t="s">
        <v>15</v>
      </c>
      <c r="L53" s="40"/>
      <c r="M53" s="131"/>
      <c r="N53" s="44"/>
      <c r="O53" s="45"/>
      <c r="P53" s="45"/>
      <c r="Q53" s="45"/>
      <c r="R53" s="45"/>
      <c r="S53" s="45"/>
      <c r="T53" s="46"/>
      <c r="U53" s="127"/>
      <c r="V53" s="128"/>
      <c r="W53" s="85"/>
      <c r="X53" s="86"/>
      <c r="Y53" s="58"/>
      <c r="Z53" s="60"/>
      <c r="AA53" s="62"/>
      <c r="AB53" t="str">
        <f>IF(W53="","",U53*W53)</f>
        <v/>
      </c>
    </row>
    <row r="54" spans="1:28" ht="48" customHeight="1">
      <c r="A54" s="67"/>
      <c r="B54" s="89"/>
      <c r="C54" s="90"/>
      <c r="D54" s="69"/>
      <c r="E54" s="75"/>
      <c r="F54" s="41"/>
      <c r="G54" s="73"/>
      <c r="H54" s="69"/>
      <c r="I54" s="75"/>
      <c r="J54" s="77"/>
      <c r="K54" s="75"/>
      <c r="L54" s="41"/>
      <c r="M54" s="132"/>
      <c r="N54" s="47"/>
      <c r="O54" s="48"/>
      <c r="P54" s="48"/>
      <c r="Q54" s="48"/>
      <c r="R54" s="48"/>
      <c r="S54" s="48"/>
      <c r="T54" s="49"/>
      <c r="U54" s="129"/>
      <c r="V54" s="130"/>
      <c r="W54" s="87"/>
      <c r="X54" s="88"/>
      <c r="Y54" s="59"/>
      <c r="Z54" s="61"/>
      <c r="AA54" s="63"/>
    </row>
    <row r="55" spans="1:28" ht="20.100000000000001" customHeight="1">
      <c r="A55" s="66">
        <v>17</v>
      </c>
      <c r="B55" s="16"/>
      <c r="C55" s="12"/>
      <c r="D55" s="68"/>
      <c r="E55" s="70" t="s">
        <v>16</v>
      </c>
      <c r="F55" s="40"/>
      <c r="G55" s="72"/>
      <c r="H55" s="68"/>
      <c r="I55" s="74" t="s">
        <v>14</v>
      </c>
      <c r="J55" s="76"/>
      <c r="K55" s="74" t="s">
        <v>15</v>
      </c>
      <c r="L55" s="40"/>
      <c r="M55" s="131"/>
      <c r="N55" s="44"/>
      <c r="O55" s="45"/>
      <c r="P55" s="45"/>
      <c r="Q55" s="45"/>
      <c r="R55" s="45"/>
      <c r="S55" s="45"/>
      <c r="T55" s="46"/>
      <c r="U55" s="127"/>
      <c r="V55" s="128"/>
      <c r="W55" s="85"/>
      <c r="X55" s="86"/>
      <c r="Y55" s="58"/>
      <c r="Z55" s="60"/>
      <c r="AA55" s="62"/>
      <c r="AB55" t="str">
        <f>IF(W55="","",U55*W55)</f>
        <v/>
      </c>
    </row>
    <row r="56" spans="1:28" ht="48" customHeight="1">
      <c r="A56" s="67"/>
      <c r="B56" s="64"/>
      <c r="C56" s="65"/>
      <c r="D56" s="69"/>
      <c r="E56" s="71"/>
      <c r="F56" s="41"/>
      <c r="G56" s="73"/>
      <c r="H56" s="69"/>
      <c r="I56" s="75"/>
      <c r="J56" s="77"/>
      <c r="K56" s="75"/>
      <c r="L56" s="41"/>
      <c r="M56" s="132"/>
      <c r="N56" s="47"/>
      <c r="O56" s="48"/>
      <c r="P56" s="48"/>
      <c r="Q56" s="48"/>
      <c r="R56" s="48"/>
      <c r="S56" s="48"/>
      <c r="T56" s="49"/>
      <c r="U56" s="129"/>
      <c r="V56" s="130"/>
      <c r="W56" s="87"/>
      <c r="X56" s="88"/>
      <c r="Y56" s="59"/>
      <c r="Z56" s="61"/>
      <c r="AA56" s="63"/>
    </row>
    <row r="57" spans="1:28" ht="20.100000000000001" customHeight="1">
      <c r="A57" s="66">
        <v>18</v>
      </c>
      <c r="B57" s="16"/>
      <c r="C57" s="20"/>
      <c r="D57" s="68"/>
      <c r="E57" s="70" t="s">
        <v>16</v>
      </c>
      <c r="F57" s="40"/>
      <c r="G57" s="72"/>
      <c r="H57" s="68"/>
      <c r="I57" s="74" t="s">
        <v>14</v>
      </c>
      <c r="J57" s="76"/>
      <c r="K57" s="74" t="s">
        <v>15</v>
      </c>
      <c r="L57" s="40"/>
      <c r="M57" s="131"/>
      <c r="N57" s="44"/>
      <c r="O57" s="45"/>
      <c r="P57" s="45"/>
      <c r="Q57" s="45"/>
      <c r="R57" s="45"/>
      <c r="S57" s="45"/>
      <c r="T57" s="46"/>
      <c r="U57" s="127"/>
      <c r="V57" s="128"/>
      <c r="W57" s="85"/>
      <c r="X57" s="86"/>
      <c r="Y57" s="58"/>
      <c r="Z57" s="60"/>
      <c r="AA57" s="62"/>
      <c r="AB57" t="str">
        <f>IF(W57="","",U57*W57)</f>
        <v/>
      </c>
    </row>
    <row r="58" spans="1:28" ht="48" customHeight="1">
      <c r="A58" s="67"/>
      <c r="B58" s="64"/>
      <c r="C58" s="65"/>
      <c r="D58" s="69"/>
      <c r="E58" s="71"/>
      <c r="F58" s="41"/>
      <c r="G58" s="73"/>
      <c r="H58" s="69"/>
      <c r="I58" s="75"/>
      <c r="J58" s="77"/>
      <c r="K58" s="75"/>
      <c r="L58" s="41"/>
      <c r="M58" s="132"/>
      <c r="N58" s="47"/>
      <c r="O58" s="48"/>
      <c r="P58" s="48"/>
      <c r="Q58" s="48"/>
      <c r="R58" s="48"/>
      <c r="S58" s="48"/>
      <c r="T58" s="49"/>
      <c r="U58" s="129"/>
      <c r="V58" s="130"/>
      <c r="W58" s="87"/>
      <c r="X58" s="88"/>
      <c r="Y58" s="59"/>
      <c r="Z58" s="61"/>
      <c r="AA58" s="63"/>
    </row>
    <row r="59" spans="1:28" ht="20.100000000000001" customHeight="1">
      <c r="A59" s="66">
        <v>19</v>
      </c>
      <c r="B59" s="16"/>
      <c r="C59" s="21"/>
      <c r="D59" s="68"/>
      <c r="E59" s="70" t="s">
        <v>16</v>
      </c>
      <c r="F59" s="40"/>
      <c r="G59" s="72"/>
      <c r="H59" s="68"/>
      <c r="I59" s="74" t="s">
        <v>14</v>
      </c>
      <c r="J59" s="76"/>
      <c r="K59" s="74" t="s">
        <v>15</v>
      </c>
      <c r="L59" s="40"/>
      <c r="M59" s="131"/>
      <c r="N59" s="44"/>
      <c r="O59" s="45"/>
      <c r="P59" s="45"/>
      <c r="Q59" s="45"/>
      <c r="R59" s="45"/>
      <c r="S59" s="45"/>
      <c r="T59" s="46"/>
      <c r="U59" s="127"/>
      <c r="V59" s="128"/>
      <c r="W59" s="85"/>
      <c r="X59" s="86"/>
      <c r="Y59" s="58"/>
      <c r="Z59" s="60"/>
      <c r="AA59" s="62"/>
      <c r="AB59" t="str">
        <f>IF(W59="","",U59*W59)</f>
        <v/>
      </c>
    </row>
    <row r="60" spans="1:28" ht="48" customHeight="1">
      <c r="A60" s="67"/>
      <c r="B60" s="64"/>
      <c r="C60" s="65"/>
      <c r="D60" s="69"/>
      <c r="E60" s="71"/>
      <c r="F60" s="41"/>
      <c r="G60" s="73"/>
      <c r="H60" s="69"/>
      <c r="I60" s="75"/>
      <c r="J60" s="77"/>
      <c r="K60" s="75"/>
      <c r="L60" s="41"/>
      <c r="M60" s="132"/>
      <c r="N60" s="47"/>
      <c r="O60" s="48"/>
      <c r="P60" s="48"/>
      <c r="Q60" s="48"/>
      <c r="R60" s="48"/>
      <c r="S60" s="48"/>
      <c r="T60" s="49"/>
      <c r="U60" s="129"/>
      <c r="V60" s="130"/>
      <c r="W60" s="87"/>
      <c r="X60" s="88"/>
      <c r="Y60" s="59"/>
      <c r="Z60" s="61"/>
      <c r="AA60" s="63"/>
    </row>
    <row r="61" spans="1:28" ht="20.100000000000001" customHeight="1">
      <c r="A61" s="66">
        <v>20</v>
      </c>
      <c r="B61" s="16"/>
      <c r="C61" s="20"/>
      <c r="D61" s="68"/>
      <c r="E61" s="70" t="s">
        <v>16</v>
      </c>
      <c r="F61" s="40"/>
      <c r="G61" s="72"/>
      <c r="H61" s="68"/>
      <c r="I61" s="74" t="s">
        <v>14</v>
      </c>
      <c r="J61" s="76"/>
      <c r="K61" s="74" t="s">
        <v>15</v>
      </c>
      <c r="L61" s="40"/>
      <c r="M61" s="131"/>
      <c r="N61" s="44"/>
      <c r="O61" s="45"/>
      <c r="P61" s="45"/>
      <c r="Q61" s="45"/>
      <c r="R61" s="45"/>
      <c r="S61" s="45"/>
      <c r="T61" s="46"/>
      <c r="U61" s="127"/>
      <c r="V61" s="128"/>
      <c r="W61" s="85"/>
      <c r="X61" s="86"/>
      <c r="Y61" s="58"/>
      <c r="Z61" s="60"/>
      <c r="AA61" s="62"/>
      <c r="AB61" t="str">
        <f>IF(W61="","",U61*W61)</f>
        <v/>
      </c>
    </row>
    <row r="62" spans="1:28" ht="48" customHeight="1">
      <c r="A62" s="67"/>
      <c r="B62" s="64"/>
      <c r="C62" s="65"/>
      <c r="D62" s="69"/>
      <c r="E62" s="71"/>
      <c r="F62" s="41"/>
      <c r="G62" s="73"/>
      <c r="H62" s="69"/>
      <c r="I62" s="75"/>
      <c r="J62" s="77"/>
      <c r="K62" s="75"/>
      <c r="L62" s="41"/>
      <c r="M62" s="132"/>
      <c r="N62" s="47"/>
      <c r="O62" s="48"/>
      <c r="P62" s="48"/>
      <c r="Q62" s="48"/>
      <c r="R62" s="48"/>
      <c r="S62" s="48"/>
      <c r="T62" s="49"/>
      <c r="U62" s="129"/>
      <c r="V62" s="130"/>
      <c r="W62" s="87"/>
      <c r="X62" s="88"/>
      <c r="Y62" s="59"/>
      <c r="Z62" s="61"/>
      <c r="AA62" s="63"/>
      <c r="AB62" t="str">
        <f>IF(W62="","",U61*W62)</f>
        <v/>
      </c>
    </row>
    <row r="63" spans="1:28" ht="20.100000000000001" customHeight="1">
      <c r="A63" s="66">
        <v>21</v>
      </c>
      <c r="B63" s="16"/>
      <c r="C63" s="20"/>
      <c r="D63" s="68"/>
      <c r="E63" s="70" t="s">
        <v>16</v>
      </c>
      <c r="F63" s="40"/>
      <c r="G63" s="72"/>
      <c r="H63" s="68"/>
      <c r="I63" s="74" t="s">
        <v>14</v>
      </c>
      <c r="J63" s="76"/>
      <c r="K63" s="74" t="s">
        <v>15</v>
      </c>
      <c r="L63" s="40"/>
      <c r="M63" s="131"/>
      <c r="N63" s="44"/>
      <c r="O63" s="45"/>
      <c r="P63" s="45"/>
      <c r="Q63" s="45"/>
      <c r="R63" s="45"/>
      <c r="S63" s="45"/>
      <c r="T63" s="46"/>
      <c r="U63" s="127"/>
      <c r="V63" s="128"/>
      <c r="W63" s="85"/>
      <c r="X63" s="86"/>
      <c r="Y63" s="58"/>
      <c r="Z63" s="60"/>
      <c r="AA63" s="62"/>
      <c r="AB63" t="str">
        <f>IF(W63="","",U63*W63)</f>
        <v/>
      </c>
    </row>
    <row r="64" spans="1:28" ht="48" customHeight="1">
      <c r="A64" s="67"/>
      <c r="B64" s="64"/>
      <c r="C64" s="65"/>
      <c r="D64" s="69"/>
      <c r="E64" s="71"/>
      <c r="F64" s="41"/>
      <c r="G64" s="73"/>
      <c r="H64" s="69"/>
      <c r="I64" s="75"/>
      <c r="J64" s="77"/>
      <c r="K64" s="75"/>
      <c r="L64" s="41"/>
      <c r="M64" s="132"/>
      <c r="N64" s="47"/>
      <c r="O64" s="48"/>
      <c r="P64" s="48"/>
      <c r="Q64" s="48"/>
      <c r="R64" s="48"/>
      <c r="S64" s="48"/>
      <c r="T64" s="49"/>
      <c r="U64" s="129"/>
      <c r="V64" s="130"/>
      <c r="W64" s="87"/>
      <c r="X64" s="88"/>
      <c r="Y64" s="59"/>
      <c r="Z64" s="61"/>
      <c r="AA64" s="63"/>
    </row>
    <row r="65" spans="1:28" ht="20.100000000000001" customHeight="1">
      <c r="A65" s="66">
        <v>22</v>
      </c>
      <c r="B65" s="16"/>
      <c r="C65" s="20"/>
      <c r="D65" s="68"/>
      <c r="E65" s="70" t="s">
        <v>16</v>
      </c>
      <c r="F65" s="40"/>
      <c r="G65" s="72"/>
      <c r="H65" s="68"/>
      <c r="I65" s="74" t="s">
        <v>14</v>
      </c>
      <c r="J65" s="76"/>
      <c r="K65" s="74" t="s">
        <v>15</v>
      </c>
      <c r="L65" s="40"/>
      <c r="M65" s="131"/>
      <c r="N65" s="44"/>
      <c r="O65" s="45"/>
      <c r="P65" s="45"/>
      <c r="Q65" s="45"/>
      <c r="R65" s="45"/>
      <c r="S65" s="45"/>
      <c r="T65" s="46"/>
      <c r="U65" s="127"/>
      <c r="V65" s="128"/>
      <c r="W65" s="85"/>
      <c r="X65" s="86"/>
      <c r="Y65" s="58"/>
      <c r="Z65" s="60"/>
      <c r="AA65" s="62"/>
      <c r="AB65" t="str">
        <f>IF(W65="","",U65*W65)</f>
        <v/>
      </c>
    </row>
    <row r="66" spans="1:28" ht="48" customHeight="1">
      <c r="A66" s="67"/>
      <c r="B66" s="64"/>
      <c r="C66" s="65"/>
      <c r="D66" s="69"/>
      <c r="E66" s="71"/>
      <c r="F66" s="41"/>
      <c r="G66" s="73"/>
      <c r="H66" s="69"/>
      <c r="I66" s="75"/>
      <c r="J66" s="77"/>
      <c r="K66" s="75"/>
      <c r="L66" s="41"/>
      <c r="M66" s="132"/>
      <c r="N66" s="47"/>
      <c r="O66" s="48"/>
      <c r="P66" s="48"/>
      <c r="Q66" s="48"/>
      <c r="R66" s="48"/>
      <c r="S66" s="48"/>
      <c r="T66" s="49"/>
      <c r="U66" s="129"/>
      <c r="V66" s="130"/>
      <c r="W66" s="87"/>
      <c r="X66" s="88"/>
      <c r="Y66" s="59"/>
      <c r="Z66" s="61"/>
      <c r="AA66" s="63"/>
    </row>
    <row r="67" spans="1:28" ht="20.100000000000001" customHeight="1">
      <c r="A67" s="66">
        <v>23</v>
      </c>
      <c r="B67" s="16"/>
      <c r="C67" s="20"/>
      <c r="D67" s="68"/>
      <c r="E67" s="70" t="s">
        <v>16</v>
      </c>
      <c r="F67" s="40"/>
      <c r="G67" s="72"/>
      <c r="H67" s="68"/>
      <c r="I67" s="74" t="s">
        <v>14</v>
      </c>
      <c r="J67" s="76"/>
      <c r="K67" s="74" t="s">
        <v>15</v>
      </c>
      <c r="L67" s="40"/>
      <c r="M67" s="131"/>
      <c r="N67" s="44"/>
      <c r="O67" s="45"/>
      <c r="P67" s="45"/>
      <c r="Q67" s="45"/>
      <c r="R67" s="45"/>
      <c r="S67" s="45"/>
      <c r="T67" s="46"/>
      <c r="U67" s="127"/>
      <c r="V67" s="128"/>
      <c r="W67" s="85"/>
      <c r="X67" s="86"/>
      <c r="Y67" s="58"/>
      <c r="Z67" s="60"/>
      <c r="AA67" s="62"/>
      <c r="AB67" t="str">
        <f>IF(W67="","",U67*W67)</f>
        <v/>
      </c>
    </row>
    <row r="68" spans="1:28" ht="48" customHeight="1">
      <c r="A68" s="67"/>
      <c r="B68" s="64"/>
      <c r="C68" s="65"/>
      <c r="D68" s="69"/>
      <c r="E68" s="71"/>
      <c r="F68" s="41"/>
      <c r="G68" s="73"/>
      <c r="H68" s="69"/>
      <c r="I68" s="75"/>
      <c r="J68" s="77"/>
      <c r="K68" s="75"/>
      <c r="L68" s="41"/>
      <c r="M68" s="132"/>
      <c r="N68" s="47"/>
      <c r="O68" s="48"/>
      <c r="P68" s="48"/>
      <c r="Q68" s="48"/>
      <c r="R68" s="48"/>
      <c r="S68" s="48"/>
      <c r="T68" s="49"/>
      <c r="U68" s="129"/>
      <c r="V68" s="130"/>
      <c r="W68" s="87"/>
      <c r="X68" s="88"/>
      <c r="Y68" s="59"/>
      <c r="Z68" s="61"/>
      <c r="AA68" s="63"/>
      <c r="AB68" t="str">
        <f>IF(W68="","",U67*W68)</f>
        <v/>
      </c>
    </row>
    <row r="69" spans="1:28" s="2" customFormat="1" ht="24.95" customHeight="1">
      <c r="G69" s="33" t="s">
        <v>54</v>
      </c>
      <c r="H69" s="33"/>
      <c r="I69" s="33"/>
      <c r="J69" s="33"/>
      <c r="K69" s="33"/>
      <c r="L69" s="33"/>
      <c r="M69" s="33"/>
      <c r="N69" s="33"/>
      <c r="O69" s="33"/>
      <c r="P69" s="33"/>
      <c r="Q69" s="33"/>
      <c r="R69" s="33"/>
      <c r="S69" s="33"/>
      <c r="T69" s="33"/>
      <c r="U69" s="33"/>
      <c r="V69" s="33"/>
      <c r="W69" s="33"/>
      <c r="X69" s="33"/>
      <c r="Y69" s="33"/>
      <c r="Z69" s="33"/>
      <c r="AA69" s="33"/>
    </row>
    <row r="70" spans="1:28" ht="28.5" customHeight="1">
      <c r="A70" s="34" t="s">
        <v>11</v>
      </c>
      <c r="B70" s="34"/>
      <c r="C70" s="34"/>
      <c r="D70" s="35"/>
      <c r="E70" s="36" t="s">
        <v>24</v>
      </c>
      <c r="F70" s="37"/>
      <c r="G70" s="37"/>
      <c r="H70" s="37"/>
      <c r="I70" s="37"/>
      <c r="J70" s="37"/>
      <c r="K70" s="37"/>
      <c r="L70" s="37"/>
      <c r="M70" s="37"/>
      <c r="N70" s="37"/>
      <c r="O70" s="37"/>
      <c r="P70" s="37"/>
      <c r="Q70" s="37"/>
      <c r="R70" s="37"/>
      <c r="S70" s="37"/>
      <c r="T70" s="37"/>
      <c r="U70" s="37"/>
      <c r="V70" s="37"/>
      <c r="W70" s="37"/>
      <c r="X70" s="37"/>
      <c r="Y70" s="37"/>
      <c r="Z70" s="37"/>
      <c r="AA70" s="38"/>
    </row>
    <row r="71" spans="1:28" ht="6" customHeight="1"/>
    <row r="72" spans="1:28" ht="21.95" customHeight="1">
      <c r="A72" s="39" t="s">
        <v>57</v>
      </c>
      <c r="B72" s="39"/>
      <c r="C72" s="39"/>
      <c r="D72" s="39"/>
      <c r="E72" s="39"/>
      <c r="F72" s="39"/>
      <c r="G72" s="39"/>
      <c r="V72" s="4"/>
      <c r="W72" s="6" t="s">
        <v>21</v>
      </c>
      <c r="X72" s="5" t="s">
        <v>23</v>
      </c>
      <c r="Y72" s="7" t="s">
        <v>22</v>
      </c>
      <c r="Z72" s="4"/>
      <c r="AA72" s="6" t="s">
        <v>21</v>
      </c>
    </row>
    <row r="73" spans="1:28" ht="9.75" customHeight="1">
      <c r="A73" s="39"/>
      <c r="B73" s="39"/>
      <c r="C73" s="39"/>
      <c r="D73" s="39"/>
      <c r="E73" s="39"/>
      <c r="F73" s="39"/>
      <c r="G73" s="39"/>
    </row>
    <row r="74" spans="1:28" ht="6" customHeight="1">
      <c r="A74" s="11"/>
      <c r="B74" s="11"/>
      <c r="C74" s="11"/>
      <c r="D74" s="11"/>
      <c r="E74" s="18"/>
      <c r="F74" s="18"/>
      <c r="G74" s="18"/>
      <c r="H74" s="14"/>
      <c r="I74" s="14"/>
      <c r="J74" s="14"/>
      <c r="K74" s="14"/>
      <c r="L74" s="14"/>
      <c r="M74" s="14"/>
      <c r="N74" s="14"/>
      <c r="O74" s="14"/>
      <c r="P74" s="14"/>
      <c r="Q74" s="14"/>
      <c r="R74" s="14"/>
      <c r="S74" s="14"/>
      <c r="T74" s="14"/>
      <c r="U74" s="14"/>
      <c r="V74" s="14"/>
      <c r="W74" s="14"/>
      <c r="X74" s="14"/>
      <c r="Y74" s="14"/>
      <c r="Z74" s="14"/>
      <c r="AA74" s="14"/>
    </row>
    <row r="75" spans="1:28" ht="24.95" customHeight="1">
      <c r="A75" s="82" t="s">
        <v>0</v>
      </c>
      <c r="B75" s="83"/>
      <c r="C75" s="84"/>
      <c r="D75" s="91" t="s">
        <v>1</v>
      </c>
      <c r="E75" s="83"/>
      <c r="F75" s="84"/>
      <c r="G75" s="9" t="s">
        <v>2</v>
      </c>
      <c r="H75" s="91" t="s">
        <v>3</v>
      </c>
      <c r="I75" s="83"/>
      <c r="J75" s="83"/>
      <c r="K75" s="83"/>
      <c r="L75" s="84"/>
      <c r="M75" s="9" t="s">
        <v>4</v>
      </c>
      <c r="N75" s="91" t="s">
        <v>5</v>
      </c>
      <c r="O75" s="83"/>
      <c r="P75" s="83"/>
      <c r="Q75" s="83"/>
      <c r="R75" s="83"/>
      <c r="S75" s="83"/>
      <c r="T75" s="84"/>
      <c r="U75" s="91" t="s">
        <v>6</v>
      </c>
      <c r="V75" s="84"/>
      <c r="W75" s="91" t="s">
        <v>7</v>
      </c>
      <c r="X75" s="92"/>
      <c r="Y75" s="93" t="s">
        <v>12</v>
      </c>
      <c r="Z75" s="94"/>
      <c r="AA75" s="95"/>
    </row>
    <row r="76" spans="1:28" ht="20.100000000000001" customHeight="1">
      <c r="A76" s="66">
        <v>24</v>
      </c>
      <c r="B76" s="19"/>
      <c r="C76" s="15"/>
      <c r="D76" s="68"/>
      <c r="E76" s="74" t="s">
        <v>16</v>
      </c>
      <c r="F76" s="40"/>
      <c r="G76" s="72"/>
      <c r="H76" s="68"/>
      <c r="I76" s="74" t="s">
        <v>14</v>
      </c>
      <c r="J76" s="76"/>
      <c r="K76" s="74" t="s">
        <v>15</v>
      </c>
      <c r="L76" s="40"/>
      <c r="M76" s="131"/>
      <c r="N76" s="44"/>
      <c r="O76" s="45"/>
      <c r="P76" s="45"/>
      <c r="Q76" s="45"/>
      <c r="R76" s="45"/>
      <c r="S76" s="45"/>
      <c r="T76" s="46"/>
      <c r="U76" s="127"/>
      <c r="V76" s="128"/>
      <c r="W76" s="85"/>
      <c r="X76" s="86"/>
      <c r="Y76" s="58"/>
      <c r="Z76" s="60"/>
      <c r="AA76" s="62"/>
      <c r="AB76" t="str">
        <f>IF(W76="","",U76*W76)</f>
        <v/>
      </c>
    </row>
    <row r="77" spans="1:28" ht="48" customHeight="1">
      <c r="A77" s="67"/>
      <c r="B77" s="89"/>
      <c r="C77" s="90"/>
      <c r="D77" s="69"/>
      <c r="E77" s="75"/>
      <c r="F77" s="41"/>
      <c r="G77" s="73"/>
      <c r="H77" s="69"/>
      <c r="I77" s="75"/>
      <c r="J77" s="77"/>
      <c r="K77" s="75"/>
      <c r="L77" s="41"/>
      <c r="M77" s="132"/>
      <c r="N77" s="47"/>
      <c r="O77" s="48"/>
      <c r="P77" s="48"/>
      <c r="Q77" s="48"/>
      <c r="R77" s="48"/>
      <c r="S77" s="48"/>
      <c r="T77" s="49"/>
      <c r="U77" s="129"/>
      <c r="V77" s="130"/>
      <c r="W77" s="87"/>
      <c r="X77" s="88"/>
      <c r="Y77" s="59"/>
      <c r="Z77" s="61"/>
      <c r="AA77" s="63"/>
    </row>
    <row r="78" spans="1:28" ht="20.100000000000001" customHeight="1">
      <c r="A78" s="66">
        <v>25</v>
      </c>
      <c r="B78" s="16"/>
      <c r="C78" s="12"/>
      <c r="D78" s="68"/>
      <c r="E78" s="70" t="s">
        <v>16</v>
      </c>
      <c r="F78" s="40"/>
      <c r="G78" s="72"/>
      <c r="H78" s="68"/>
      <c r="I78" s="74" t="s">
        <v>14</v>
      </c>
      <c r="J78" s="76"/>
      <c r="K78" s="74" t="s">
        <v>15</v>
      </c>
      <c r="L78" s="40"/>
      <c r="M78" s="131"/>
      <c r="N78" s="44"/>
      <c r="O78" s="45"/>
      <c r="P78" s="45"/>
      <c r="Q78" s="45"/>
      <c r="R78" s="45"/>
      <c r="S78" s="45"/>
      <c r="T78" s="46"/>
      <c r="U78" s="127"/>
      <c r="V78" s="128"/>
      <c r="W78" s="85"/>
      <c r="X78" s="86"/>
      <c r="Y78" s="58"/>
      <c r="Z78" s="60"/>
      <c r="AA78" s="62"/>
      <c r="AB78" t="str">
        <f>IF(W78="","",U78*W78)</f>
        <v/>
      </c>
    </row>
    <row r="79" spans="1:28" ht="48" customHeight="1">
      <c r="A79" s="67"/>
      <c r="B79" s="64"/>
      <c r="C79" s="65"/>
      <c r="D79" s="69"/>
      <c r="E79" s="71"/>
      <c r="F79" s="41"/>
      <c r="G79" s="73"/>
      <c r="H79" s="69"/>
      <c r="I79" s="75"/>
      <c r="J79" s="77"/>
      <c r="K79" s="75"/>
      <c r="L79" s="41"/>
      <c r="M79" s="132"/>
      <c r="N79" s="47"/>
      <c r="O79" s="48"/>
      <c r="P79" s="48"/>
      <c r="Q79" s="48"/>
      <c r="R79" s="48"/>
      <c r="S79" s="48"/>
      <c r="T79" s="49"/>
      <c r="U79" s="129"/>
      <c r="V79" s="130"/>
      <c r="W79" s="87"/>
      <c r="X79" s="88"/>
      <c r="Y79" s="59"/>
      <c r="Z79" s="61"/>
      <c r="AA79" s="63"/>
    </row>
    <row r="80" spans="1:28" ht="20.100000000000001" customHeight="1">
      <c r="A80" s="66">
        <v>26</v>
      </c>
      <c r="B80" s="16"/>
      <c r="C80" s="20"/>
      <c r="D80" s="68"/>
      <c r="E80" s="70" t="s">
        <v>16</v>
      </c>
      <c r="F80" s="40"/>
      <c r="G80" s="72"/>
      <c r="H80" s="68"/>
      <c r="I80" s="74" t="s">
        <v>14</v>
      </c>
      <c r="J80" s="76"/>
      <c r="K80" s="74" t="s">
        <v>15</v>
      </c>
      <c r="L80" s="40"/>
      <c r="M80" s="131"/>
      <c r="N80" s="44"/>
      <c r="O80" s="45"/>
      <c r="P80" s="45"/>
      <c r="Q80" s="45"/>
      <c r="R80" s="45"/>
      <c r="S80" s="45"/>
      <c r="T80" s="46"/>
      <c r="U80" s="127"/>
      <c r="V80" s="128"/>
      <c r="W80" s="85"/>
      <c r="X80" s="86"/>
      <c r="Y80" s="58"/>
      <c r="Z80" s="60"/>
      <c r="AA80" s="62"/>
      <c r="AB80" t="str">
        <f>IF(W80="","",U80*W80)</f>
        <v/>
      </c>
    </row>
    <row r="81" spans="1:28" ht="48" customHeight="1">
      <c r="A81" s="67"/>
      <c r="B81" s="64"/>
      <c r="C81" s="65"/>
      <c r="D81" s="69"/>
      <c r="E81" s="71"/>
      <c r="F81" s="41"/>
      <c r="G81" s="73"/>
      <c r="H81" s="69"/>
      <c r="I81" s="75"/>
      <c r="J81" s="77"/>
      <c r="K81" s="75"/>
      <c r="L81" s="41"/>
      <c r="M81" s="132"/>
      <c r="N81" s="47"/>
      <c r="O81" s="48"/>
      <c r="P81" s="48"/>
      <c r="Q81" s="48"/>
      <c r="R81" s="48"/>
      <c r="S81" s="48"/>
      <c r="T81" s="49"/>
      <c r="U81" s="129"/>
      <c r="V81" s="130"/>
      <c r="W81" s="87"/>
      <c r="X81" s="88"/>
      <c r="Y81" s="59"/>
      <c r="Z81" s="61"/>
      <c r="AA81" s="63"/>
    </row>
    <row r="82" spans="1:28" ht="20.100000000000001" customHeight="1">
      <c r="A82" s="66">
        <v>27</v>
      </c>
      <c r="B82" s="16"/>
      <c r="C82" s="21"/>
      <c r="D82" s="68"/>
      <c r="E82" s="70" t="s">
        <v>16</v>
      </c>
      <c r="F82" s="40"/>
      <c r="G82" s="72"/>
      <c r="H82" s="68"/>
      <c r="I82" s="74" t="s">
        <v>14</v>
      </c>
      <c r="J82" s="76"/>
      <c r="K82" s="74" t="s">
        <v>15</v>
      </c>
      <c r="L82" s="40"/>
      <c r="M82" s="131"/>
      <c r="N82" s="44"/>
      <c r="O82" s="45"/>
      <c r="P82" s="45"/>
      <c r="Q82" s="45"/>
      <c r="R82" s="45"/>
      <c r="S82" s="45"/>
      <c r="T82" s="46"/>
      <c r="U82" s="127"/>
      <c r="V82" s="128"/>
      <c r="W82" s="85"/>
      <c r="X82" s="86"/>
      <c r="Y82" s="58"/>
      <c r="Z82" s="60"/>
      <c r="AA82" s="62"/>
      <c r="AB82" t="str">
        <f>IF(W82="","",U82*W82)</f>
        <v/>
      </c>
    </row>
    <row r="83" spans="1:28" ht="48" customHeight="1">
      <c r="A83" s="67"/>
      <c r="B83" s="64"/>
      <c r="C83" s="65"/>
      <c r="D83" s="69"/>
      <c r="E83" s="71"/>
      <c r="F83" s="41"/>
      <c r="G83" s="73"/>
      <c r="H83" s="69"/>
      <c r="I83" s="75"/>
      <c r="J83" s="77"/>
      <c r="K83" s="75"/>
      <c r="L83" s="41"/>
      <c r="M83" s="132"/>
      <c r="N83" s="47"/>
      <c r="O83" s="48"/>
      <c r="P83" s="48"/>
      <c r="Q83" s="48"/>
      <c r="R83" s="48"/>
      <c r="S83" s="48"/>
      <c r="T83" s="49"/>
      <c r="U83" s="129"/>
      <c r="V83" s="130"/>
      <c r="W83" s="87"/>
      <c r="X83" s="88"/>
      <c r="Y83" s="59"/>
      <c r="Z83" s="61"/>
      <c r="AA83" s="63"/>
    </row>
    <row r="84" spans="1:28" ht="20.100000000000001" customHeight="1">
      <c r="A84" s="66">
        <v>28</v>
      </c>
      <c r="B84" s="16"/>
      <c r="C84" s="20"/>
      <c r="D84" s="68"/>
      <c r="E84" s="70" t="s">
        <v>16</v>
      </c>
      <c r="F84" s="40"/>
      <c r="G84" s="72"/>
      <c r="H84" s="68"/>
      <c r="I84" s="74" t="s">
        <v>14</v>
      </c>
      <c r="J84" s="76"/>
      <c r="K84" s="74" t="s">
        <v>15</v>
      </c>
      <c r="L84" s="40"/>
      <c r="M84" s="131"/>
      <c r="N84" s="44"/>
      <c r="O84" s="45"/>
      <c r="P84" s="45"/>
      <c r="Q84" s="45"/>
      <c r="R84" s="45"/>
      <c r="S84" s="45"/>
      <c r="T84" s="46"/>
      <c r="U84" s="127"/>
      <c r="V84" s="128"/>
      <c r="W84" s="85"/>
      <c r="X84" s="86"/>
      <c r="Y84" s="58"/>
      <c r="Z84" s="60"/>
      <c r="AA84" s="62"/>
      <c r="AB84" t="str">
        <f>IF(W84="","",U84*W84)</f>
        <v/>
      </c>
    </row>
    <row r="85" spans="1:28" ht="48" customHeight="1">
      <c r="A85" s="67"/>
      <c r="B85" s="64"/>
      <c r="C85" s="65"/>
      <c r="D85" s="69"/>
      <c r="E85" s="71"/>
      <c r="F85" s="41"/>
      <c r="G85" s="73"/>
      <c r="H85" s="69"/>
      <c r="I85" s="75"/>
      <c r="J85" s="77"/>
      <c r="K85" s="75"/>
      <c r="L85" s="41"/>
      <c r="M85" s="132"/>
      <c r="N85" s="47"/>
      <c r="O85" s="48"/>
      <c r="P85" s="48"/>
      <c r="Q85" s="48"/>
      <c r="R85" s="48"/>
      <c r="S85" s="48"/>
      <c r="T85" s="49"/>
      <c r="U85" s="129"/>
      <c r="V85" s="130"/>
      <c r="W85" s="87"/>
      <c r="X85" s="88"/>
      <c r="Y85" s="59"/>
      <c r="Z85" s="61"/>
      <c r="AA85" s="63"/>
      <c r="AB85" t="str">
        <f>IF(W85="","",U84*W85)</f>
        <v/>
      </c>
    </row>
    <row r="86" spans="1:28" ht="20.100000000000001" customHeight="1">
      <c r="A86" s="66">
        <v>29</v>
      </c>
      <c r="B86" s="16"/>
      <c r="C86" s="20"/>
      <c r="D86" s="68"/>
      <c r="E86" s="70" t="s">
        <v>16</v>
      </c>
      <c r="F86" s="40"/>
      <c r="G86" s="72"/>
      <c r="H86" s="68"/>
      <c r="I86" s="74" t="s">
        <v>14</v>
      </c>
      <c r="J86" s="76"/>
      <c r="K86" s="74" t="s">
        <v>15</v>
      </c>
      <c r="L86" s="40"/>
      <c r="M86" s="131"/>
      <c r="N86" s="44"/>
      <c r="O86" s="45"/>
      <c r="P86" s="45"/>
      <c r="Q86" s="45"/>
      <c r="R86" s="45"/>
      <c r="S86" s="45"/>
      <c r="T86" s="46"/>
      <c r="U86" s="127"/>
      <c r="V86" s="128"/>
      <c r="W86" s="85"/>
      <c r="X86" s="86"/>
      <c r="Y86" s="58"/>
      <c r="Z86" s="60"/>
      <c r="AA86" s="62"/>
      <c r="AB86" t="str">
        <f>IF(W86="","",U86*W86)</f>
        <v/>
      </c>
    </row>
    <row r="87" spans="1:28" ht="48" customHeight="1">
      <c r="A87" s="67"/>
      <c r="B87" s="64"/>
      <c r="C87" s="65"/>
      <c r="D87" s="69"/>
      <c r="E87" s="71"/>
      <c r="F87" s="41"/>
      <c r="G87" s="73"/>
      <c r="H87" s="69"/>
      <c r="I87" s="75"/>
      <c r="J87" s="77"/>
      <c r="K87" s="75"/>
      <c r="L87" s="41"/>
      <c r="M87" s="132"/>
      <c r="N87" s="47"/>
      <c r="O87" s="48"/>
      <c r="P87" s="48"/>
      <c r="Q87" s="48"/>
      <c r="R87" s="48"/>
      <c r="S87" s="48"/>
      <c r="T87" s="49"/>
      <c r="U87" s="129"/>
      <c r="V87" s="130"/>
      <c r="W87" s="87"/>
      <c r="X87" s="88"/>
      <c r="Y87" s="59"/>
      <c r="Z87" s="61"/>
      <c r="AA87" s="63"/>
    </row>
    <row r="88" spans="1:28" ht="20.100000000000001" customHeight="1">
      <c r="A88" s="66">
        <v>30</v>
      </c>
      <c r="B88" s="16"/>
      <c r="C88" s="20"/>
      <c r="D88" s="68"/>
      <c r="E88" s="70" t="s">
        <v>16</v>
      </c>
      <c r="F88" s="40"/>
      <c r="G88" s="72"/>
      <c r="H88" s="68"/>
      <c r="I88" s="74" t="s">
        <v>14</v>
      </c>
      <c r="J88" s="76"/>
      <c r="K88" s="74" t="s">
        <v>15</v>
      </c>
      <c r="L88" s="40"/>
      <c r="M88" s="131"/>
      <c r="N88" s="44"/>
      <c r="O88" s="45"/>
      <c r="P88" s="45"/>
      <c r="Q88" s="45"/>
      <c r="R88" s="45"/>
      <c r="S88" s="45"/>
      <c r="T88" s="46"/>
      <c r="U88" s="127"/>
      <c r="V88" s="128"/>
      <c r="W88" s="85"/>
      <c r="X88" s="86"/>
      <c r="Y88" s="58"/>
      <c r="Z88" s="60"/>
      <c r="AA88" s="62"/>
      <c r="AB88" t="str">
        <f>IF(W88="","",U88*W88)</f>
        <v/>
      </c>
    </row>
    <row r="89" spans="1:28" ht="48" customHeight="1">
      <c r="A89" s="67"/>
      <c r="B89" s="64"/>
      <c r="C89" s="65"/>
      <c r="D89" s="69"/>
      <c r="E89" s="71"/>
      <c r="F89" s="41"/>
      <c r="G89" s="73"/>
      <c r="H89" s="69"/>
      <c r="I89" s="75"/>
      <c r="J89" s="77"/>
      <c r="K89" s="75"/>
      <c r="L89" s="41"/>
      <c r="M89" s="132"/>
      <c r="N89" s="47"/>
      <c r="O89" s="48"/>
      <c r="P89" s="48"/>
      <c r="Q89" s="48"/>
      <c r="R89" s="48"/>
      <c r="S89" s="48"/>
      <c r="T89" s="49"/>
      <c r="U89" s="129"/>
      <c r="V89" s="130"/>
      <c r="W89" s="87"/>
      <c r="X89" s="88"/>
      <c r="Y89" s="59"/>
      <c r="Z89" s="61"/>
      <c r="AA89" s="63"/>
    </row>
    <row r="90" spans="1:28" ht="20.100000000000001" customHeight="1">
      <c r="A90" s="66">
        <v>31</v>
      </c>
      <c r="B90" s="16"/>
      <c r="C90" s="20"/>
      <c r="D90" s="68"/>
      <c r="E90" s="70" t="s">
        <v>16</v>
      </c>
      <c r="F90" s="40"/>
      <c r="G90" s="72"/>
      <c r="H90" s="68"/>
      <c r="I90" s="74" t="s">
        <v>14</v>
      </c>
      <c r="J90" s="76"/>
      <c r="K90" s="74" t="s">
        <v>15</v>
      </c>
      <c r="L90" s="40"/>
      <c r="M90" s="131"/>
      <c r="N90" s="44"/>
      <c r="O90" s="45"/>
      <c r="P90" s="45"/>
      <c r="Q90" s="45"/>
      <c r="R90" s="45"/>
      <c r="S90" s="45"/>
      <c r="T90" s="46"/>
      <c r="U90" s="127"/>
      <c r="V90" s="128"/>
      <c r="W90" s="85"/>
      <c r="X90" s="86"/>
      <c r="Y90" s="58"/>
      <c r="Z90" s="60"/>
      <c r="AA90" s="62"/>
      <c r="AB90" t="str">
        <f>IF(W90="","",U90*W90)</f>
        <v/>
      </c>
    </row>
    <row r="91" spans="1:28" ht="48" customHeight="1">
      <c r="A91" s="67"/>
      <c r="B91" s="64"/>
      <c r="C91" s="65"/>
      <c r="D91" s="69"/>
      <c r="E91" s="71"/>
      <c r="F91" s="41"/>
      <c r="G91" s="73"/>
      <c r="H91" s="69"/>
      <c r="I91" s="75"/>
      <c r="J91" s="77"/>
      <c r="K91" s="75"/>
      <c r="L91" s="41"/>
      <c r="M91" s="132"/>
      <c r="N91" s="47"/>
      <c r="O91" s="48"/>
      <c r="P91" s="48"/>
      <c r="Q91" s="48"/>
      <c r="R91" s="48"/>
      <c r="S91" s="48"/>
      <c r="T91" s="49"/>
      <c r="U91" s="129"/>
      <c r="V91" s="130"/>
      <c r="W91" s="87"/>
      <c r="X91" s="88"/>
      <c r="Y91" s="59"/>
      <c r="Z91" s="61"/>
      <c r="AA91" s="63"/>
      <c r="AB91" t="str">
        <f>IF(W91="","",U90*W91)</f>
        <v/>
      </c>
    </row>
    <row r="92" spans="1:28" s="2" customFormat="1" ht="24.95" customHeight="1">
      <c r="G92" s="78" t="s">
        <v>54</v>
      </c>
      <c r="H92" s="78"/>
      <c r="I92" s="78"/>
      <c r="J92" s="78"/>
      <c r="K92" s="78"/>
      <c r="L92" s="78"/>
      <c r="M92" s="78"/>
      <c r="N92" s="78"/>
      <c r="O92" s="78"/>
      <c r="P92" s="78"/>
      <c r="Q92" s="78"/>
      <c r="R92" s="78"/>
      <c r="S92" s="78"/>
      <c r="T92" s="78"/>
      <c r="U92" s="78"/>
      <c r="V92" s="78"/>
      <c r="W92" s="78"/>
      <c r="X92" s="78"/>
      <c r="Y92" s="78"/>
      <c r="Z92" s="78"/>
      <c r="AA92" s="78"/>
    </row>
    <row r="93" spans="1:28" ht="28.5" customHeight="1">
      <c r="A93" s="79" t="s">
        <v>11</v>
      </c>
      <c r="B93" s="80"/>
      <c r="C93" s="80"/>
      <c r="D93" s="81"/>
      <c r="E93" s="36" t="s">
        <v>24</v>
      </c>
      <c r="F93" s="37"/>
      <c r="G93" s="37"/>
      <c r="H93" s="37"/>
      <c r="I93" s="37"/>
      <c r="J93" s="37"/>
      <c r="K93" s="37"/>
      <c r="L93" s="37"/>
      <c r="M93" s="37"/>
      <c r="N93" s="37"/>
      <c r="O93" s="37"/>
      <c r="P93" s="37"/>
      <c r="Q93" s="37"/>
      <c r="R93" s="37"/>
      <c r="S93" s="37"/>
      <c r="T93" s="37"/>
      <c r="U93" s="37"/>
      <c r="V93" s="37"/>
      <c r="W93" s="37"/>
      <c r="X93" s="37"/>
      <c r="Y93" s="37"/>
      <c r="Z93" s="37"/>
      <c r="AA93" s="38"/>
    </row>
    <row r="94" spans="1:28" ht="6" customHeight="1">
      <c r="A94" s="11"/>
      <c r="B94" s="11"/>
      <c r="C94" s="11"/>
      <c r="D94" s="11"/>
      <c r="E94" s="14"/>
      <c r="F94" s="14"/>
      <c r="G94" s="14"/>
      <c r="H94" s="14"/>
      <c r="I94" s="14"/>
      <c r="J94" s="14"/>
      <c r="K94" s="14"/>
      <c r="L94" s="14"/>
      <c r="M94" s="14"/>
      <c r="N94" s="14"/>
      <c r="O94" s="14"/>
      <c r="P94" s="14"/>
      <c r="Q94" s="14"/>
      <c r="R94" s="14"/>
      <c r="S94" s="14"/>
      <c r="T94" s="14"/>
      <c r="U94" s="14"/>
      <c r="V94" s="14"/>
      <c r="W94" s="14"/>
      <c r="X94" s="14"/>
      <c r="Y94" s="14"/>
      <c r="Z94" s="14"/>
      <c r="AA94" s="14"/>
    </row>
    <row r="95" spans="1:28" ht="21.95" customHeight="1">
      <c r="A95" s="39" t="s">
        <v>57</v>
      </c>
      <c r="B95" s="39"/>
      <c r="C95" s="39"/>
      <c r="D95" s="39"/>
      <c r="E95" s="39"/>
      <c r="F95" s="39"/>
      <c r="G95" s="39"/>
      <c r="V95" s="4"/>
      <c r="W95" s="6" t="s">
        <v>21</v>
      </c>
      <c r="X95" s="5" t="s">
        <v>23</v>
      </c>
      <c r="Y95" s="7" t="s">
        <v>22</v>
      </c>
      <c r="Z95" s="4"/>
      <c r="AA95" s="6" t="s">
        <v>21</v>
      </c>
    </row>
    <row r="96" spans="1:28" ht="9.75" customHeight="1">
      <c r="A96" s="39"/>
      <c r="B96" s="39"/>
      <c r="C96" s="39"/>
      <c r="D96" s="39"/>
      <c r="E96" s="39"/>
      <c r="F96" s="39"/>
      <c r="G96" s="39"/>
    </row>
    <row r="97" spans="1:28" ht="6" customHeight="1">
      <c r="A97" s="11"/>
      <c r="B97" s="11"/>
      <c r="C97" s="11"/>
      <c r="D97" s="11"/>
      <c r="E97" s="13"/>
      <c r="F97" s="13"/>
      <c r="G97" s="13"/>
      <c r="H97" s="17"/>
      <c r="I97" s="17"/>
      <c r="J97" s="17"/>
      <c r="K97" s="17"/>
      <c r="L97" s="17"/>
      <c r="M97" s="17"/>
      <c r="N97" s="17"/>
      <c r="O97" s="17"/>
      <c r="P97" s="17"/>
      <c r="Q97" s="17"/>
      <c r="R97" s="17"/>
      <c r="S97" s="17"/>
      <c r="T97" s="17"/>
      <c r="U97" s="17"/>
      <c r="V97" s="17"/>
      <c r="W97" s="17"/>
      <c r="X97" s="17"/>
      <c r="Y97" s="14"/>
      <c r="Z97" s="14"/>
      <c r="AA97" s="14"/>
    </row>
    <row r="98" spans="1:28" ht="24.95" customHeight="1">
      <c r="A98" s="82" t="s">
        <v>0</v>
      </c>
      <c r="B98" s="83"/>
      <c r="C98" s="84"/>
      <c r="D98" s="91" t="s">
        <v>1</v>
      </c>
      <c r="E98" s="83"/>
      <c r="F98" s="84"/>
      <c r="G98" s="9" t="s">
        <v>2</v>
      </c>
      <c r="H98" s="91" t="s">
        <v>3</v>
      </c>
      <c r="I98" s="83"/>
      <c r="J98" s="83"/>
      <c r="K98" s="83"/>
      <c r="L98" s="84"/>
      <c r="M98" s="9" t="s">
        <v>4</v>
      </c>
      <c r="N98" s="91" t="s">
        <v>5</v>
      </c>
      <c r="O98" s="83"/>
      <c r="P98" s="83"/>
      <c r="Q98" s="83"/>
      <c r="R98" s="83"/>
      <c r="S98" s="83"/>
      <c r="T98" s="84"/>
      <c r="U98" s="91" t="s">
        <v>6</v>
      </c>
      <c r="V98" s="84"/>
      <c r="W98" s="91" t="s">
        <v>7</v>
      </c>
      <c r="X98" s="92"/>
      <c r="Y98" s="93" t="s">
        <v>12</v>
      </c>
      <c r="Z98" s="94"/>
      <c r="AA98" s="95"/>
    </row>
    <row r="99" spans="1:28" ht="20.100000000000001" customHeight="1">
      <c r="A99" s="66">
        <v>32</v>
      </c>
      <c r="B99" s="19"/>
      <c r="C99" s="15"/>
      <c r="D99" s="68"/>
      <c r="E99" s="74" t="s">
        <v>16</v>
      </c>
      <c r="F99" s="40"/>
      <c r="G99" s="72"/>
      <c r="H99" s="68"/>
      <c r="I99" s="74" t="s">
        <v>14</v>
      </c>
      <c r="J99" s="76"/>
      <c r="K99" s="74" t="s">
        <v>15</v>
      </c>
      <c r="L99" s="40"/>
      <c r="M99" s="131"/>
      <c r="N99" s="44"/>
      <c r="O99" s="45"/>
      <c r="P99" s="45"/>
      <c r="Q99" s="45"/>
      <c r="R99" s="45"/>
      <c r="S99" s="45"/>
      <c r="T99" s="46"/>
      <c r="U99" s="127"/>
      <c r="V99" s="128"/>
      <c r="W99" s="85"/>
      <c r="X99" s="86"/>
      <c r="Y99" s="58"/>
      <c r="Z99" s="60"/>
      <c r="AA99" s="62"/>
      <c r="AB99" t="str">
        <f>IF(W99="","",U99*W99)</f>
        <v/>
      </c>
    </row>
    <row r="100" spans="1:28" ht="48" customHeight="1">
      <c r="A100" s="67"/>
      <c r="B100" s="89"/>
      <c r="C100" s="90"/>
      <c r="D100" s="69"/>
      <c r="E100" s="75"/>
      <c r="F100" s="41"/>
      <c r="G100" s="73"/>
      <c r="H100" s="69"/>
      <c r="I100" s="75"/>
      <c r="J100" s="77"/>
      <c r="K100" s="75"/>
      <c r="L100" s="41"/>
      <c r="M100" s="132"/>
      <c r="N100" s="47"/>
      <c r="O100" s="48"/>
      <c r="P100" s="48"/>
      <c r="Q100" s="48"/>
      <c r="R100" s="48"/>
      <c r="S100" s="48"/>
      <c r="T100" s="49"/>
      <c r="U100" s="129"/>
      <c r="V100" s="130"/>
      <c r="W100" s="87"/>
      <c r="X100" s="88"/>
      <c r="Y100" s="59"/>
      <c r="Z100" s="61"/>
      <c r="AA100" s="63"/>
    </row>
    <row r="101" spans="1:28" ht="20.100000000000001" customHeight="1">
      <c r="A101" s="66">
        <v>33</v>
      </c>
      <c r="B101" s="16"/>
      <c r="C101" s="12"/>
      <c r="D101" s="68"/>
      <c r="E101" s="70" t="s">
        <v>16</v>
      </c>
      <c r="F101" s="40"/>
      <c r="G101" s="72"/>
      <c r="H101" s="68"/>
      <c r="I101" s="74" t="s">
        <v>14</v>
      </c>
      <c r="J101" s="76"/>
      <c r="K101" s="74" t="s">
        <v>15</v>
      </c>
      <c r="L101" s="40"/>
      <c r="M101" s="131"/>
      <c r="N101" s="44"/>
      <c r="O101" s="45"/>
      <c r="P101" s="45"/>
      <c r="Q101" s="45"/>
      <c r="R101" s="45"/>
      <c r="S101" s="45"/>
      <c r="T101" s="46"/>
      <c r="U101" s="127"/>
      <c r="V101" s="128"/>
      <c r="W101" s="85"/>
      <c r="X101" s="86"/>
      <c r="Y101" s="58"/>
      <c r="Z101" s="60"/>
      <c r="AA101" s="62"/>
      <c r="AB101" t="str">
        <f>IF(W101="","",U101*W101)</f>
        <v/>
      </c>
    </row>
    <row r="102" spans="1:28" ht="48" customHeight="1">
      <c r="A102" s="67"/>
      <c r="B102" s="64"/>
      <c r="C102" s="65"/>
      <c r="D102" s="69"/>
      <c r="E102" s="71"/>
      <c r="F102" s="41"/>
      <c r="G102" s="73"/>
      <c r="H102" s="69"/>
      <c r="I102" s="75"/>
      <c r="J102" s="77"/>
      <c r="K102" s="75"/>
      <c r="L102" s="41"/>
      <c r="M102" s="132"/>
      <c r="N102" s="47"/>
      <c r="O102" s="48"/>
      <c r="P102" s="48"/>
      <c r="Q102" s="48"/>
      <c r="R102" s="48"/>
      <c r="S102" s="48"/>
      <c r="T102" s="49"/>
      <c r="U102" s="129"/>
      <c r="V102" s="130"/>
      <c r="W102" s="87"/>
      <c r="X102" s="88"/>
      <c r="Y102" s="59"/>
      <c r="Z102" s="61"/>
      <c r="AA102" s="63"/>
    </row>
    <row r="103" spans="1:28" ht="20.100000000000001" customHeight="1">
      <c r="A103" s="66">
        <v>34</v>
      </c>
      <c r="B103" s="16"/>
      <c r="C103" s="20"/>
      <c r="D103" s="68"/>
      <c r="E103" s="70" t="s">
        <v>16</v>
      </c>
      <c r="F103" s="40"/>
      <c r="G103" s="72"/>
      <c r="H103" s="68"/>
      <c r="I103" s="74" t="s">
        <v>14</v>
      </c>
      <c r="J103" s="76"/>
      <c r="K103" s="74" t="s">
        <v>15</v>
      </c>
      <c r="L103" s="40"/>
      <c r="M103" s="131"/>
      <c r="N103" s="44"/>
      <c r="O103" s="45"/>
      <c r="P103" s="45"/>
      <c r="Q103" s="45"/>
      <c r="R103" s="45"/>
      <c r="S103" s="45"/>
      <c r="T103" s="46"/>
      <c r="U103" s="127"/>
      <c r="V103" s="128"/>
      <c r="W103" s="85"/>
      <c r="X103" s="86"/>
      <c r="Y103" s="58"/>
      <c r="Z103" s="60"/>
      <c r="AA103" s="62"/>
      <c r="AB103" t="str">
        <f>IF(W103="","",U103*W103)</f>
        <v/>
      </c>
    </row>
    <row r="104" spans="1:28" ht="48" customHeight="1">
      <c r="A104" s="67"/>
      <c r="B104" s="64"/>
      <c r="C104" s="65"/>
      <c r="D104" s="69"/>
      <c r="E104" s="71"/>
      <c r="F104" s="41"/>
      <c r="G104" s="73"/>
      <c r="H104" s="69"/>
      <c r="I104" s="75"/>
      <c r="J104" s="77"/>
      <c r="K104" s="75"/>
      <c r="L104" s="41"/>
      <c r="M104" s="132"/>
      <c r="N104" s="47"/>
      <c r="O104" s="48"/>
      <c r="P104" s="48"/>
      <c r="Q104" s="48"/>
      <c r="R104" s="48"/>
      <c r="S104" s="48"/>
      <c r="T104" s="49"/>
      <c r="U104" s="129"/>
      <c r="V104" s="130"/>
      <c r="W104" s="87"/>
      <c r="X104" s="88"/>
      <c r="Y104" s="59"/>
      <c r="Z104" s="61"/>
      <c r="AA104" s="63"/>
    </row>
    <row r="105" spans="1:28" ht="20.100000000000001" customHeight="1">
      <c r="A105" s="66">
        <v>35</v>
      </c>
      <c r="B105" s="16"/>
      <c r="C105" s="21"/>
      <c r="D105" s="68"/>
      <c r="E105" s="70" t="s">
        <v>16</v>
      </c>
      <c r="F105" s="40"/>
      <c r="G105" s="72"/>
      <c r="H105" s="68"/>
      <c r="I105" s="74" t="s">
        <v>14</v>
      </c>
      <c r="J105" s="76"/>
      <c r="K105" s="74" t="s">
        <v>15</v>
      </c>
      <c r="L105" s="40"/>
      <c r="M105" s="131"/>
      <c r="N105" s="44"/>
      <c r="O105" s="45"/>
      <c r="P105" s="45"/>
      <c r="Q105" s="45"/>
      <c r="R105" s="45"/>
      <c r="S105" s="45"/>
      <c r="T105" s="46"/>
      <c r="U105" s="127"/>
      <c r="V105" s="128"/>
      <c r="W105" s="85"/>
      <c r="X105" s="86"/>
      <c r="Y105" s="58"/>
      <c r="Z105" s="60"/>
      <c r="AA105" s="62"/>
      <c r="AB105" t="str">
        <f>IF(W105="","",U105*W105)</f>
        <v/>
      </c>
    </row>
    <row r="106" spans="1:28" ht="48" customHeight="1">
      <c r="A106" s="67"/>
      <c r="B106" s="64"/>
      <c r="C106" s="65"/>
      <c r="D106" s="69"/>
      <c r="E106" s="71"/>
      <c r="F106" s="41"/>
      <c r="G106" s="73"/>
      <c r="H106" s="69"/>
      <c r="I106" s="75"/>
      <c r="J106" s="77"/>
      <c r="K106" s="75"/>
      <c r="L106" s="41"/>
      <c r="M106" s="132"/>
      <c r="N106" s="47"/>
      <c r="O106" s="48"/>
      <c r="P106" s="48"/>
      <c r="Q106" s="48"/>
      <c r="R106" s="48"/>
      <c r="S106" s="48"/>
      <c r="T106" s="49"/>
      <c r="U106" s="129"/>
      <c r="V106" s="130"/>
      <c r="W106" s="87"/>
      <c r="X106" s="88"/>
      <c r="Y106" s="59"/>
      <c r="Z106" s="61"/>
      <c r="AA106" s="63"/>
    </row>
    <row r="107" spans="1:28" ht="20.100000000000001" customHeight="1">
      <c r="A107" s="66">
        <v>36</v>
      </c>
      <c r="B107" s="16"/>
      <c r="C107" s="20"/>
      <c r="D107" s="68"/>
      <c r="E107" s="70" t="s">
        <v>16</v>
      </c>
      <c r="F107" s="40"/>
      <c r="G107" s="72"/>
      <c r="H107" s="68"/>
      <c r="I107" s="74" t="s">
        <v>14</v>
      </c>
      <c r="J107" s="76"/>
      <c r="K107" s="74" t="s">
        <v>15</v>
      </c>
      <c r="L107" s="40"/>
      <c r="M107" s="131"/>
      <c r="N107" s="44"/>
      <c r="O107" s="45"/>
      <c r="P107" s="45"/>
      <c r="Q107" s="45"/>
      <c r="R107" s="45"/>
      <c r="S107" s="45"/>
      <c r="T107" s="46"/>
      <c r="U107" s="127"/>
      <c r="V107" s="128"/>
      <c r="W107" s="85"/>
      <c r="X107" s="86"/>
      <c r="Y107" s="58"/>
      <c r="Z107" s="60"/>
      <c r="AA107" s="62"/>
      <c r="AB107" t="str">
        <f>IF(W107="","",U107*W107)</f>
        <v/>
      </c>
    </row>
    <row r="108" spans="1:28" ht="48" customHeight="1">
      <c r="A108" s="67"/>
      <c r="B108" s="64"/>
      <c r="C108" s="65"/>
      <c r="D108" s="69"/>
      <c r="E108" s="71"/>
      <c r="F108" s="41"/>
      <c r="G108" s="73"/>
      <c r="H108" s="69"/>
      <c r="I108" s="75"/>
      <c r="J108" s="77"/>
      <c r="K108" s="75"/>
      <c r="L108" s="41"/>
      <c r="M108" s="132"/>
      <c r="N108" s="47"/>
      <c r="O108" s="48"/>
      <c r="P108" s="48"/>
      <c r="Q108" s="48"/>
      <c r="R108" s="48"/>
      <c r="S108" s="48"/>
      <c r="T108" s="49"/>
      <c r="U108" s="129"/>
      <c r="V108" s="130"/>
      <c r="W108" s="87"/>
      <c r="X108" s="88"/>
      <c r="Y108" s="59"/>
      <c r="Z108" s="61"/>
      <c r="AA108" s="63"/>
      <c r="AB108" t="str">
        <f>IF(W108="","",U107*W108)</f>
        <v/>
      </c>
    </row>
    <row r="109" spans="1:28" ht="20.100000000000001" customHeight="1">
      <c r="A109" s="66">
        <v>37</v>
      </c>
      <c r="B109" s="16"/>
      <c r="C109" s="20"/>
      <c r="D109" s="68"/>
      <c r="E109" s="70" t="s">
        <v>16</v>
      </c>
      <c r="F109" s="40"/>
      <c r="G109" s="72"/>
      <c r="H109" s="68"/>
      <c r="I109" s="74" t="s">
        <v>14</v>
      </c>
      <c r="J109" s="76"/>
      <c r="K109" s="74" t="s">
        <v>15</v>
      </c>
      <c r="L109" s="40"/>
      <c r="M109" s="131"/>
      <c r="N109" s="44"/>
      <c r="O109" s="45"/>
      <c r="P109" s="45"/>
      <c r="Q109" s="45"/>
      <c r="R109" s="45"/>
      <c r="S109" s="45"/>
      <c r="T109" s="46"/>
      <c r="U109" s="127"/>
      <c r="V109" s="128"/>
      <c r="W109" s="85"/>
      <c r="X109" s="86"/>
      <c r="Y109" s="58"/>
      <c r="Z109" s="60"/>
      <c r="AA109" s="62"/>
      <c r="AB109" t="str">
        <f>IF(W109="","",U109*W109)</f>
        <v/>
      </c>
    </row>
    <row r="110" spans="1:28" ht="48" customHeight="1">
      <c r="A110" s="67"/>
      <c r="B110" s="64"/>
      <c r="C110" s="65"/>
      <c r="D110" s="69"/>
      <c r="E110" s="71"/>
      <c r="F110" s="41"/>
      <c r="G110" s="73"/>
      <c r="H110" s="69"/>
      <c r="I110" s="75"/>
      <c r="J110" s="77"/>
      <c r="K110" s="75"/>
      <c r="L110" s="41"/>
      <c r="M110" s="132"/>
      <c r="N110" s="47"/>
      <c r="O110" s="48"/>
      <c r="P110" s="48"/>
      <c r="Q110" s="48"/>
      <c r="R110" s="48"/>
      <c r="S110" s="48"/>
      <c r="T110" s="49"/>
      <c r="U110" s="129"/>
      <c r="V110" s="130"/>
      <c r="W110" s="87"/>
      <c r="X110" s="88"/>
      <c r="Y110" s="59"/>
      <c r="Z110" s="61"/>
      <c r="AA110" s="63"/>
    </row>
    <row r="111" spans="1:28" ht="20.100000000000001" customHeight="1">
      <c r="A111" s="66">
        <v>38</v>
      </c>
      <c r="B111" s="16"/>
      <c r="C111" s="20"/>
      <c r="D111" s="68"/>
      <c r="E111" s="70" t="s">
        <v>16</v>
      </c>
      <c r="F111" s="40"/>
      <c r="G111" s="72"/>
      <c r="H111" s="68"/>
      <c r="I111" s="74" t="s">
        <v>14</v>
      </c>
      <c r="J111" s="76"/>
      <c r="K111" s="74" t="s">
        <v>15</v>
      </c>
      <c r="L111" s="40"/>
      <c r="M111" s="131"/>
      <c r="N111" s="44"/>
      <c r="O111" s="45"/>
      <c r="P111" s="45"/>
      <c r="Q111" s="45"/>
      <c r="R111" s="45"/>
      <c r="S111" s="45"/>
      <c r="T111" s="46"/>
      <c r="U111" s="127"/>
      <c r="V111" s="128"/>
      <c r="W111" s="85"/>
      <c r="X111" s="86"/>
      <c r="Y111" s="58"/>
      <c r="Z111" s="60"/>
      <c r="AA111" s="62"/>
      <c r="AB111" t="str">
        <f>IF(W111="","",U111*W111)</f>
        <v/>
      </c>
    </row>
    <row r="112" spans="1:28" ht="48" customHeight="1">
      <c r="A112" s="67"/>
      <c r="B112" s="64"/>
      <c r="C112" s="65"/>
      <c r="D112" s="69"/>
      <c r="E112" s="71"/>
      <c r="F112" s="41"/>
      <c r="G112" s="73"/>
      <c r="H112" s="69"/>
      <c r="I112" s="75"/>
      <c r="J112" s="77"/>
      <c r="K112" s="75"/>
      <c r="L112" s="41"/>
      <c r="M112" s="132"/>
      <c r="N112" s="47"/>
      <c r="O112" s="48"/>
      <c r="P112" s="48"/>
      <c r="Q112" s="48"/>
      <c r="R112" s="48"/>
      <c r="S112" s="48"/>
      <c r="T112" s="49"/>
      <c r="U112" s="129"/>
      <c r="V112" s="130"/>
      <c r="W112" s="87"/>
      <c r="X112" s="88"/>
      <c r="Y112" s="59"/>
      <c r="Z112" s="61"/>
      <c r="AA112" s="63"/>
    </row>
    <row r="113" spans="1:28" ht="20.100000000000001" customHeight="1">
      <c r="A113" s="66">
        <v>39</v>
      </c>
      <c r="B113" s="16"/>
      <c r="C113" s="20"/>
      <c r="D113" s="68"/>
      <c r="E113" s="70" t="s">
        <v>16</v>
      </c>
      <c r="F113" s="40"/>
      <c r="G113" s="72"/>
      <c r="H113" s="68"/>
      <c r="I113" s="74" t="s">
        <v>14</v>
      </c>
      <c r="J113" s="76"/>
      <c r="K113" s="74" t="s">
        <v>15</v>
      </c>
      <c r="L113" s="40"/>
      <c r="M113" s="131"/>
      <c r="N113" s="44"/>
      <c r="O113" s="45"/>
      <c r="P113" s="45"/>
      <c r="Q113" s="45"/>
      <c r="R113" s="45"/>
      <c r="S113" s="45"/>
      <c r="T113" s="46"/>
      <c r="U113" s="127"/>
      <c r="V113" s="128"/>
      <c r="W113" s="85"/>
      <c r="X113" s="86"/>
      <c r="Y113" s="58"/>
      <c r="Z113" s="60"/>
      <c r="AA113" s="62"/>
      <c r="AB113" t="str">
        <f>IF(W113="","",U113*W113)</f>
        <v/>
      </c>
    </row>
    <row r="114" spans="1:28" ht="48" customHeight="1">
      <c r="A114" s="67"/>
      <c r="B114" s="64"/>
      <c r="C114" s="65"/>
      <c r="D114" s="69"/>
      <c r="E114" s="71"/>
      <c r="F114" s="41"/>
      <c r="G114" s="73"/>
      <c r="H114" s="69"/>
      <c r="I114" s="75"/>
      <c r="J114" s="77"/>
      <c r="K114" s="75"/>
      <c r="L114" s="41"/>
      <c r="M114" s="132"/>
      <c r="N114" s="47"/>
      <c r="O114" s="48"/>
      <c r="P114" s="48"/>
      <c r="Q114" s="48"/>
      <c r="R114" s="48"/>
      <c r="S114" s="48"/>
      <c r="T114" s="49"/>
      <c r="U114" s="129"/>
      <c r="V114" s="130"/>
      <c r="W114" s="87"/>
      <c r="X114" s="88"/>
      <c r="Y114" s="59"/>
      <c r="Z114" s="61"/>
      <c r="AA114" s="63"/>
      <c r="AB114" t="str">
        <f>IF(W114="","",U113*W114)</f>
        <v/>
      </c>
    </row>
    <row r="115" spans="1:28" s="2" customFormat="1" ht="24.95" customHeight="1">
      <c r="G115" s="33" t="s">
        <v>54</v>
      </c>
      <c r="H115" s="33"/>
      <c r="I115" s="33"/>
      <c r="J115" s="33"/>
      <c r="K115" s="33"/>
      <c r="L115" s="33"/>
      <c r="M115" s="33"/>
      <c r="N115" s="33"/>
      <c r="O115" s="33"/>
      <c r="P115" s="33"/>
      <c r="Q115" s="33"/>
      <c r="R115" s="33"/>
      <c r="S115" s="33"/>
      <c r="T115" s="33"/>
      <c r="U115" s="33"/>
      <c r="V115" s="33"/>
      <c r="W115" s="33"/>
      <c r="X115" s="33"/>
      <c r="Y115" s="33"/>
      <c r="Z115" s="33"/>
      <c r="AA115" s="33"/>
    </row>
    <row r="116" spans="1:28" ht="28.5" customHeight="1">
      <c r="A116" s="34" t="s">
        <v>11</v>
      </c>
      <c r="B116" s="34"/>
      <c r="C116" s="34"/>
      <c r="D116" s="35"/>
      <c r="E116" s="36" t="s">
        <v>24</v>
      </c>
      <c r="F116" s="37"/>
      <c r="G116" s="37"/>
      <c r="H116" s="37"/>
      <c r="I116" s="37"/>
      <c r="J116" s="37"/>
      <c r="K116" s="37"/>
      <c r="L116" s="37"/>
      <c r="M116" s="37"/>
      <c r="N116" s="37"/>
      <c r="O116" s="37"/>
      <c r="P116" s="37"/>
      <c r="Q116" s="37"/>
      <c r="R116" s="37"/>
      <c r="S116" s="37"/>
      <c r="T116" s="37"/>
      <c r="U116" s="37"/>
      <c r="V116" s="37"/>
      <c r="W116" s="37"/>
      <c r="X116" s="37"/>
      <c r="Y116" s="37"/>
      <c r="Z116" s="37"/>
      <c r="AA116" s="38"/>
    </row>
    <row r="127" spans="1:28">
      <c r="G127" s="3"/>
    </row>
  </sheetData>
  <sheetProtection algorithmName="SHA-512" hashValue="e37G8G5Ya8P1u28+vz0N3/XAVdQPGu2yNuMGNMV/a5v+hDcHe+48IZVRGFyE0KKJozn9Zgvjgs+OFnWyY8Ss2Q==" saltValue="S58K5e6nPwaQQ1/kUnVmxA==" spinCount="100000" sheet="1" objects="1" scenarios="1"/>
  <protectedRanges>
    <protectedRange sqref="V26 Z26 V49 Z49 V72 Z72 V95 Z95" name="範囲8"/>
    <protectedRange sqref="B9:D22 B30:D45 B53:D68 B76:D91 B99:D114" name="範囲7"/>
    <protectedRange sqref="F9:H22 F30:H45 F53:H68 F76:H91 F99:H114" name="範囲6"/>
    <protectedRange sqref="J9:J22 J30:J45 J53:J68 J76:J91 J99:J114" name="範囲5"/>
    <protectedRange sqref="C5 A6 D5 F5:H6 J5 L5:N6 P5 S5 U5:AA6 V1 Z1" name="範囲1"/>
    <protectedRange sqref="L9:AA22 L30:AA45 L53:AA68 L76:AA91 L99:AA114" name="範囲2"/>
  </protectedRanges>
  <mergeCells count="784">
    <mergeCell ref="Y4:AA4"/>
    <mergeCell ref="A5:B5"/>
    <mergeCell ref="D5:D6"/>
    <mergeCell ref="E5:E6"/>
    <mergeCell ref="F5:F6"/>
    <mergeCell ref="G5:G6"/>
    <mergeCell ref="H5:H6"/>
    <mergeCell ref="I5:I6"/>
    <mergeCell ref="J5:J6"/>
    <mergeCell ref="K5:K6"/>
    <mergeCell ref="S5:S6"/>
    <mergeCell ref="T5:T6"/>
    <mergeCell ref="U5:X6"/>
    <mergeCell ref="Y5:AA6"/>
    <mergeCell ref="A6:C6"/>
    <mergeCell ref="U8:V8"/>
    <mergeCell ref="L5:L6"/>
    <mergeCell ref="N5:N6"/>
    <mergeCell ref="O5:O6"/>
    <mergeCell ref="P5:P6"/>
    <mergeCell ref="Q5:Q6"/>
    <mergeCell ref="R5:R6"/>
    <mergeCell ref="M5:M6"/>
    <mergeCell ref="A1:G2"/>
    <mergeCell ref="A4:C4"/>
    <mergeCell ref="D4:F4"/>
    <mergeCell ref="H4:L4"/>
    <mergeCell ref="N4:T4"/>
    <mergeCell ref="U4:X4"/>
    <mergeCell ref="K9:K10"/>
    <mergeCell ref="L9:L10"/>
    <mergeCell ref="M9:M10"/>
    <mergeCell ref="W8:X8"/>
    <mergeCell ref="Y8:AA8"/>
    <mergeCell ref="A9:A10"/>
    <mergeCell ref="D9:D10"/>
    <mergeCell ref="E9:E10"/>
    <mergeCell ref="F9:F10"/>
    <mergeCell ref="G9:G10"/>
    <mergeCell ref="H9:H10"/>
    <mergeCell ref="I9:I10"/>
    <mergeCell ref="J9:J10"/>
    <mergeCell ref="Y9:Y10"/>
    <mergeCell ref="Z9:Z10"/>
    <mergeCell ref="AA9:AA10"/>
    <mergeCell ref="B10:C10"/>
    <mergeCell ref="N9:T10"/>
    <mergeCell ref="U9:V10"/>
    <mergeCell ref="W9:X10"/>
    <mergeCell ref="A8:C8"/>
    <mergeCell ref="D8:F8"/>
    <mergeCell ref="H8:L8"/>
    <mergeCell ref="N8:T8"/>
    <mergeCell ref="Z11:Z12"/>
    <mergeCell ref="AA11:AA12"/>
    <mergeCell ref="B12:C12"/>
    <mergeCell ref="I11:I12"/>
    <mergeCell ref="J11:J12"/>
    <mergeCell ref="K11:K12"/>
    <mergeCell ref="L11:L12"/>
    <mergeCell ref="M11:M12"/>
    <mergeCell ref="N11:T12"/>
    <mergeCell ref="D11:D12"/>
    <mergeCell ref="E11:E12"/>
    <mergeCell ref="F11:F12"/>
    <mergeCell ref="G11:G12"/>
    <mergeCell ref="H11:H12"/>
    <mergeCell ref="A13:A14"/>
    <mergeCell ref="D13:D14"/>
    <mergeCell ref="E13:E14"/>
    <mergeCell ref="F13:F14"/>
    <mergeCell ref="G13:G14"/>
    <mergeCell ref="H13:H14"/>
    <mergeCell ref="U11:V12"/>
    <mergeCell ref="W11:X12"/>
    <mergeCell ref="Y11:Y12"/>
    <mergeCell ref="U13:V14"/>
    <mergeCell ref="W13:X14"/>
    <mergeCell ref="Y13:Y14"/>
    <mergeCell ref="A11:A12"/>
    <mergeCell ref="Z13:Z14"/>
    <mergeCell ref="AA13:AA14"/>
    <mergeCell ref="B14:C14"/>
    <mergeCell ref="I13:I14"/>
    <mergeCell ref="J13:J14"/>
    <mergeCell ref="K13:K14"/>
    <mergeCell ref="L13:L14"/>
    <mergeCell ref="M13:M14"/>
    <mergeCell ref="N13:T14"/>
    <mergeCell ref="Z15:Z16"/>
    <mergeCell ref="AA15:AA16"/>
    <mergeCell ref="B16:C16"/>
    <mergeCell ref="I15:I16"/>
    <mergeCell ref="J15:J16"/>
    <mergeCell ref="K15:K16"/>
    <mergeCell ref="L15:L16"/>
    <mergeCell ref="M15:M16"/>
    <mergeCell ref="N15:T16"/>
    <mergeCell ref="D15:D16"/>
    <mergeCell ref="E15:E16"/>
    <mergeCell ref="F15:F16"/>
    <mergeCell ref="G15:G16"/>
    <mergeCell ref="H15:H16"/>
    <mergeCell ref="A17:A18"/>
    <mergeCell ref="D17:D18"/>
    <mergeCell ref="E17:E18"/>
    <mergeCell ref="F17:F18"/>
    <mergeCell ref="G17:G18"/>
    <mergeCell ref="H17:H18"/>
    <mergeCell ref="U15:V16"/>
    <mergeCell ref="W15:X16"/>
    <mergeCell ref="Y15:Y16"/>
    <mergeCell ref="A15:A16"/>
    <mergeCell ref="U17:V18"/>
    <mergeCell ref="W17:X18"/>
    <mergeCell ref="Y17:Y18"/>
    <mergeCell ref="Z17:Z18"/>
    <mergeCell ref="AA17:AA18"/>
    <mergeCell ref="B18:C18"/>
    <mergeCell ref="I17:I18"/>
    <mergeCell ref="J17:J18"/>
    <mergeCell ref="K17:K18"/>
    <mergeCell ref="L17:L18"/>
    <mergeCell ref="M17:M18"/>
    <mergeCell ref="N17:T18"/>
    <mergeCell ref="Z19:Z20"/>
    <mergeCell ref="AA19:AA20"/>
    <mergeCell ref="B20:C20"/>
    <mergeCell ref="I19:I20"/>
    <mergeCell ref="J19:J20"/>
    <mergeCell ref="K19:K20"/>
    <mergeCell ref="L19:L20"/>
    <mergeCell ref="M19:M20"/>
    <mergeCell ref="N19:T20"/>
    <mergeCell ref="D19:D20"/>
    <mergeCell ref="E19:E20"/>
    <mergeCell ref="F19:F20"/>
    <mergeCell ref="G19:G20"/>
    <mergeCell ref="H19:H20"/>
    <mergeCell ref="A21:A22"/>
    <mergeCell ref="D21:D22"/>
    <mergeCell ref="E21:E22"/>
    <mergeCell ref="F21:F22"/>
    <mergeCell ref="G21:G22"/>
    <mergeCell ref="H21:H22"/>
    <mergeCell ref="U19:V20"/>
    <mergeCell ref="W19:X20"/>
    <mergeCell ref="Y19:Y20"/>
    <mergeCell ref="A19:A20"/>
    <mergeCell ref="U21:V22"/>
    <mergeCell ref="W21:X22"/>
    <mergeCell ref="Y21:Y22"/>
    <mergeCell ref="Z21:Z22"/>
    <mergeCell ref="AA21:AA22"/>
    <mergeCell ref="B22:C22"/>
    <mergeCell ref="I21:I22"/>
    <mergeCell ref="J21:J22"/>
    <mergeCell ref="K21:K22"/>
    <mergeCell ref="L21:L22"/>
    <mergeCell ref="M21:M22"/>
    <mergeCell ref="N21:T22"/>
    <mergeCell ref="G23:AA23"/>
    <mergeCell ref="A24:D24"/>
    <mergeCell ref="E24:AA24"/>
    <mergeCell ref="A26:G27"/>
    <mergeCell ref="A29:C29"/>
    <mergeCell ref="D29:F29"/>
    <mergeCell ref="H29:L29"/>
    <mergeCell ref="N29:T29"/>
    <mergeCell ref="U29:V29"/>
    <mergeCell ref="W29:X29"/>
    <mergeCell ref="Y29:AA29"/>
    <mergeCell ref="AA34:AA35"/>
    <mergeCell ref="AA32:AA33"/>
    <mergeCell ref="B33:C33"/>
    <mergeCell ref="N32:T33"/>
    <mergeCell ref="U32:V33"/>
    <mergeCell ref="A30:A31"/>
    <mergeCell ref="D30:D31"/>
    <mergeCell ref="E30:E31"/>
    <mergeCell ref="F30:F31"/>
    <mergeCell ref="G30:G31"/>
    <mergeCell ref="H30:H31"/>
    <mergeCell ref="I30:I31"/>
    <mergeCell ref="J30:J31"/>
    <mergeCell ref="K30:K31"/>
    <mergeCell ref="J32:J33"/>
    <mergeCell ref="K32:K33"/>
    <mergeCell ref="L32:L33"/>
    <mergeCell ref="M32:M33"/>
    <mergeCell ref="Z30:Z31"/>
    <mergeCell ref="AA30:AA31"/>
    <mergeCell ref="B31:C31"/>
    <mergeCell ref="A32:A33"/>
    <mergeCell ref="D32:D33"/>
    <mergeCell ref="E32:E33"/>
    <mergeCell ref="F32:F33"/>
    <mergeCell ref="G32:G33"/>
    <mergeCell ref="H32:H33"/>
    <mergeCell ref="I32:I33"/>
    <mergeCell ref="L30:L31"/>
    <mergeCell ref="M30:M31"/>
    <mergeCell ref="N30:T31"/>
    <mergeCell ref="U30:V31"/>
    <mergeCell ref="W30:X31"/>
    <mergeCell ref="Y30:Y31"/>
    <mergeCell ref="W32:X33"/>
    <mergeCell ref="Y32:Y33"/>
    <mergeCell ref="Z32:Z33"/>
    <mergeCell ref="N34:T35"/>
    <mergeCell ref="U34:V35"/>
    <mergeCell ref="W34:X35"/>
    <mergeCell ref="Y34:Y35"/>
    <mergeCell ref="Z34:Z35"/>
    <mergeCell ref="L34:L35"/>
    <mergeCell ref="M34:M35"/>
    <mergeCell ref="A36:A37"/>
    <mergeCell ref="D36:D37"/>
    <mergeCell ref="E36:E37"/>
    <mergeCell ref="F36:F37"/>
    <mergeCell ref="G36:G37"/>
    <mergeCell ref="B37:C37"/>
    <mergeCell ref="B35:C35"/>
    <mergeCell ref="A34:A35"/>
    <mergeCell ref="D34:D35"/>
    <mergeCell ref="E34:E35"/>
    <mergeCell ref="F34:F35"/>
    <mergeCell ref="G34:G35"/>
    <mergeCell ref="H34:H35"/>
    <mergeCell ref="I34:I35"/>
    <mergeCell ref="J34:J35"/>
    <mergeCell ref="K34:K35"/>
    <mergeCell ref="W36:X37"/>
    <mergeCell ref="Y36:Y37"/>
    <mergeCell ref="Z36:Z37"/>
    <mergeCell ref="AA36:AA37"/>
    <mergeCell ref="H36:H37"/>
    <mergeCell ref="I36:I37"/>
    <mergeCell ref="J36:J37"/>
    <mergeCell ref="K36:K37"/>
    <mergeCell ref="L36:L37"/>
    <mergeCell ref="M36:M37"/>
    <mergeCell ref="N36:T37"/>
    <mergeCell ref="U36:V37"/>
    <mergeCell ref="Z38:Z39"/>
    <mergeCell ref="AA38:AA39"/>
    <mergeCell ref="B39:C39"/>
    <mergeCell ref="I38:I39"/>
    <mergeCell ref="J38:J39"/>
    <mergeCell ref="K38:K39"/>
    <mergeCell ref="L38:L39"/>
    <mergeCell ref="M38:M39"/>
    <mergeCell ref="N38:T39"/>
    <mergeCell ref="D38:D39"/>
    <mergeCell ref="E38:E39"/>
    <mergeCell ref="F38:F39"/>
    <mergeCell ref="G38:G39"/>
    <mergeCell ref="H38:H39"/>
    <mergeCell ref="A40:A41"/>
    <mergeCell ref="D40:D41"/>
    <mergeCell ref="E40:E41"/>
    <mergeCell ref="F40:F41"/>
    <mergeCell ref="G40:G41"/>
    <mergeCell ref="H40:H41"/>
    <mergeCell ref="U38:V39"/>
    <mergeCell ref="W38:X39"/>
    <mergeCell ref="Y38:Y39"/>
    <mergeCell ref="A38:A39"/>
    <mergeCell ref="U40:V41"/>
    <mergeCell ref="W40:X41"/>
    <mergeCell ref="Y40:Y41"/>
    <mergeCell ref="Z40:Z41"/>
    <mergeCell ref="AA40:AA41"/>
    <mergeCell ref="B41:C41"/>
    <mergeCell ref="I40:I41"/>
    <mergeCell ref="J40:J41"/>
    <mergeCell ref="K40:K41"/>
    <mergeCell ref="L40:L41"/>
    <mergeCell ref="M40:M41"/>
    <mergeCell ref="N40:T41"/>
    <mergeCell ref="Z42:Z43"/>
    <mergeCell ref="AA42:AA43"/>
    <mergeCell ref="B43:C43"/>
    <mergeCell ref="I42:I43"/>
    <mergeCell ref="J42:J43"/>
    <mergeCell ref="K42:K43"/>
    <mergeCell ref="L42:L43"/>
    <mergeCell ref="M42:M43"/>
    <mergeCell ref="N42:T43"/>
    <mergeCell ref="D42:D43"/>
    <mergeCell ref="E42:E43"/>
    <mergeCell ref="F42:F43"/>
    <mergeCell ref="G42:G43"/>
    <mergeCell ref="H42:H43"/>
    <mergeCell ref="A44:A45"/>
    <mergeCell ref="D44:D45"/>
    <mergeCell ref="E44:E45"/>
    <mergeCell ref="F44:F45"/>
    <mergeCell ref="G44:G45"/>
    <mergeCell ref="H44:H45"/>
    <mergeCell ref="U42:V43"/>
    <mergeCell ref="W42:X43"/>
    <mergeCell ref="Y42:Y43"/>
    <mergeCell ref="A42:A43"/>
    <mergeCell ref="U44:V45"/>
    <mergeCell ref="W44:X45"/>
    <mergeCell ref="Y44:Y45"/>
    <mergeCell ref="Z44:Z45"/>
    <mergeCell ref="AA44:AA45"/>
    <mergeCell ref="B45:C45"/>
    <mergeCell ref="I44:I45"/>
    <mergeCell ref="J44:J45"/>
    <mergeCell ref="K44:K45"/>
    <mergeCell ref="L44:L45"/>
    <mergeCell ref="M44:M45"/>
    <mergeCell ref="N44:T45"/>
    <mergeCell ref="G46:AA46"/>
    <mergeCell ref="A47:D47"/>
    <mergeCell ref="E47:AA47"/>
    <mergeCell ref="A49:G50"/>
    <mergeCell ref="A52:C52"/>
    <mergeCell ref="D52:F52"/>
    <mergeCell ref="H52:L52"/>
    <mergeCell ref="N52:T52"/>
    <mergeCell ref="U52:V52"/>
    <mergeCell ref="W52:X52"/>
    <mergeCell ref="Y52:AA52"/>
    <mergeCell ref="AA57:AA58"/>
    <mergeCell ref="AA55:AA56"/>
    <mergeCell ref="B56:C56"/>
    <mergeCell ref="N55:T56"/>
    <mergeCell ref="U55:V56"/>
    <mergeCell ref="A53:A54"/>
    <mergeCell ref="D53:D54"/>
    <mergeCell ref="E53:E54"/>
    <mergeCell ref="F53:F54"/>
    <mergeCell ref="G53:G54"/>
    <mergeCell ref="H53:H54"/>
    <mergeCell ref="I53:I54"/>
    <mergeCell ref="J53:J54"/>
    <mergeCell ref="K53:K54"/>
    <mergeCell ref="J55:J56"/>
    <mergeCell ref="K55:K56"/>
    <mergeCell ref="L55:L56"/>
    <mergeCell ref="M55:M56"/>
    <mergeCell ref="Z53:Z54"/>
    <mergeCell ref="AA53:AA54"/>
    <mergeCell ref="B54:C54"/>
    <mergeCell ref="A55:A56"/>
    <mergeCell ref="D55:D56"/>
    <mergeCell ref="E55:E56"/>
    <mergeCell ref="F55:F56"/>
    <mergeCell ref="G55:G56"/>
    <mergeCell ref="H55:H56"/>
    <mergeCell ref="I55:I56"/>
    <mergeCell ref="L53:L54"/>
    <mergeCell ref="M53:M54"/>
    <mergeCell ref="N53:T54"/>
    <mergeCell ref="U53:V54"/>
    <mergeCell ref="W53:X54"/>
    <mergeCell ref="Y53:Y54"/>
    <mergeCell ref="W55:X56"/>
    <mergeCell ref="Y55:Y56"/>
    <mergeCell ref="Z55:Z56"/>
    <mergeCell ref="N57:T58"/>
    <mergeCell ref="U57:V58"/>
    <mergeCell ref="W57:X58"/>
    <mergeCell ref="Y57:Y58"/>
    <mergeCell ref="Z57:Z58"/>
    <mergeCell ref="L57:L58"/>
    <mergeCell ref="M57:M58"/>
    <mergeCell ref="A59:A60"/>
    <mergeCell ref="D59:D60"/>
    <mergeCell ref="E59:E60"/>
    <mergeCell ref="F59:F60"/>
    <mergeCell ref="G59:G60"/>
    <mergeCell ref="B60:C60"/>
    <mergeCell ref="B58:C58"/>
    <mergeCell ref="A57:A58"/>
    <mergeCell ref="D57:D58"/>
    <mergeCell ref="E57:E58"/>
    <mergeCell ref="F57:F58"/>
    <mergeCell ref="G57:G58"/>
    <mergeCell ref="H57:H58"/>
    <mergeCell ref="I57:I58"/>
    <mergeCell ref="J57:J58"/>
    <mergeCell ref="K57:K58"/>
    <mergeCell ref="W59:X60"/>
    <mergeCell ref="Y59:Y60"/>
    <mergeCell ref="Z59:Z60"/>
    <mergeCell ref="AA59:AA60"/>
    <mergeCell ref="H59:H60"/>
    <mergeCell ref="I59:I60"/>
    <mergeCell ref="J59:J60"/>
    <mergeCell ref="K59:K60"/>
    <mergeCell ref="L59:L60"/>
    <mergeCell ref="M59:M60"/>
    <mergeCell ref="N59:T60"/>
    <mergeCell ref="U59:V60"/>
    <mergeCell ref="Z61:Z62"/>
    <mergeCell ref="AA61:AA62"/>
    <mergeCell ref="B62:C62"/>
    <mergeCell ref="I61:I62"/>
    <mergeCell ref="J61:J62"/>
    <mergeCell ref="K61:K62"/>
    <mergeCell ref="L61:L62"/>
    <mergeCell ref="M61:M62"/>
    <mergeCell ref="N61:T62"/>
    <mergeCell ref="D61:D62"/>
    <mergeCell ref="E61:E62"/>
    <mergeCell ref="F61:F62"/>
    <mergeCell ref="G61:G62"/>
    <mergeCell ref="H61:H62"/>
    <mergeCell ref="A63:A64"/>
    <mergeCell ref="D63:D64"/>
    <mergeCell ref="E63:E64"/>
    <mergeCell ref="F63:F64"/>
    <mergeCell ref="G63:G64"/>
    <mergeCell ref="H63:H64"/>
    <mergeCell ref="U61:V62"/>
    <mergeCell ref="W61:X62"/>
    <mergeCell ref="Y61:Y62"/>
    <mergeCell ref="A61:A62"/>
    <mergeCell ref="U63:V64"/>
    <mergeCell ref="W63:X64"/>
    <mergeCell ref="Y63:Y64"/>
    <mergeCell ref="Z63:Z64"/>
    <mergeCell ref="AA63:AA64"/>
    <mergeCell ref="B64:C64"/>
    <mergeCell ref="I63:I64"/>
    <mergeCell ref="J63:J64"/>
    <mergeCell ref="K63:K64"/>
    <mergeCell ref="L63:L64"/>
    <mergeCell ref="M63:M64"/>
    <mergeCell ref="N63:T64"/>
    <mergeCell ref="Z65:Z66"/>
    <mergeCell ref="AA65:AA66"/>
    <mergeCell ref="B66:C66"/>
    <mergeCell ref="I65:I66"/>
    <mergeCell ref="J65:J66"/>
    <mergeCell ref="K65:K66"/>
    <mergeCell ref="L65:L66"/>
    <mergeCell ref="M65:M66"/>
    <mergeCell ref="N65:T66"/>
    <mergeCell ref="D65:D66"/>
    <mergeCell ref="E65:E66"/>
    <mergeCell ref="F65:F66"/>
    <mergeCell ref="G65:G66"/>
    <mergeCell ref="H65:H66"/>
    <mergeCell ref="A67:A68"/>
    <mergeCell ref="D67:D68"/>
    <mergeCell ref="E67:E68"/>
    <mergeCell ref="F67:F68"/>
    <mergeCell ref="G67:G68"/>
    <mergeCell ref="H67:H68"/>
    <mergeCell ref="U65:V66"/>
    <mergeCell ref="W65:X66"/>
    <mergeCell ref="Y65:Y66"/>
    <mergeCell ref="A65:A66"/>
    <mergeCell ref="U67:V68"/>
    <mergeCell ref="W67:X68"/>
    <mergeCell ref="Y67:Y68"/>
    <mergeCell ref="Z67:Z68"/>
    <mergeCell ref="AA67:AA68"/>
    <mergeCell ref="B68:C68"/>
    <mergeCell ref="I67:I68"/>
    <mergeCell ref="J67:J68"/>
    <mergeCell ref="K67:K68"/>
    <mergeCell ref="L67:L68"/>
    <mergeCell ref="M67:M68"/>
    <mergeCell ref="N67:T68"/>
    <mergeCell ref="G69:AA69"/>
    <mergeCell ref="A70:D70"/>
    <mergeCell ref="E70:AA70"/>
    <mergeCell ref="A72:G73"/>
    <mergeCell ref="A75:C75"/>
    <mergeCell ref="D75:F75"/>
    <mergeCell ref="H75:L75"/>
    <mergeCell ref="N75:T75"/>
    <mergeCell ref="U75:V75"/>
    <mergeCell ref="W75:X75"/>
    <mergeCell ref="Y75:AA75"/>
    <mergeCell ref="AA80:AA81"/>
    <mergeCell ref="AA78:AA79"/>
    <mergeCell ref="B79:C79"/>
    <mergeCell ref="N78:T79"/>
    <mergeCell ref="U78:V79"/>
    <mergeCell ref="A76:A77"/>
    <mergeCell ref="D76:D77"/>
    <mergeCell ref="E76:E77"/>
    <mergeCell ref="F76:F77"/>
    <mergeCell ref="G76:G77"/>
    <mergeCell ref="H76:H77"/>
    <mergeCell ref="I76:I77"/>
    <mergeCell ref="J76:J77"/>
    <mergeCell ref="K76:K77"/>
    <mergeCell ref="J78:J79"/>
    <mergeCell ref="K78:K79"/>
    <mergeCell ref="L78:L79"/>
    <mergeCell ref="M78:M79"/>
    <mergeCell ref="Z76:Z77"/>
    <mergeCell ref="AA76:AA77"/>
    <mergeCell ref="B77:C77"/>
    <mergeCell ref="A78:A79"/>
    <mergeCell ref="D78:D79"/>
    <mergeCell ref="E78:E79"/>
    <mergeCell ref="F78:F79"/>
    <mergeCell ref="G78:G79"/>
    <mergeCell ref="H78:H79"/>
    <mergeCell ref="I78:I79"/>
    <mergeCell ref="L76:L77"/>
    <mergeCell ref="M76:M77"/>
    <mergeCell ref="N76:T77"/>
    <mergeCell ref="U76:V77"/>
    <mergeCell ref="W76:X77"/>
    <mergeCell ref="Y76:Y77"/>
    <mergeCell ref="W78:X79"/>
    <mergeCell ref="Y78:Y79"/>
    <mergeCell ref="Z78:Z79"/>
    <mergeCell ref="N80:T81"/>
    <mergeCell ref="U80:V81"/>
    <mergeCell ref="W80:X81"/>
    <mergeCell ref="Y80:Y81"/>
    <mergeCell ref="Z80:Z81"/>
    <mergeCell ref="L80:L81"/>
    <mergeCell ref="M80:M81"/>
    <mergeCell ref="A82:A83"/>
    <mergeCell ref="D82:D83"/>
    <mergeCell ref="E82:E83"/>
    <mergeCell ref="F82:F83"/>
    <mergeCell ref="G82:G83"/>
    <mergeCell ref="B83:C83"/>
    <mergeCell ref="B81:C81"/>
    <mergeCell ref="A80:A81"/>
    <mergeCell ref="D80:D81"/>
    <mergeCell ref="E80:E81"/>
    <mergeCell ref="F80:F81"/>
    <mergeCell ref="G80:G81"/>
    <mergeCell ref="H80:H81"/>
    <mergeCell ref="I80:I81"/>
    <mergeCell ref="J80:J81"/>
    <mergeCell ref="K80:K81"/>
    <mergeCell ref="W82:X83"/>
    <mergeCell ref="Y82:Y83"/>
    <mergeCell ref="Z82:Z83"/>
    <mergeCell ref="AA82:AA83"/>
    <mergeCell ref="H82:H83"/>
    <mergeCell ref="I82:I83"/>
    <mergeCell ref="J82:J83"/>
    <mergeCell ref="K82:K83"/>
    <mergeCell ref="L82:L83"/>
    <mergeCell ref="M82:M83"/>
    <mergeCell ref="N82:T83"/>
    <mergeCell ref="U82:V83"/>
    <mergeCell ref="Z84:Z85"/>
    <mergeCell ref="AA84:AA85"/>
    <mergeCell ref="B85:C85"/>
    <mergeCell ref="I84:I85"/>
    <mergeCell ref="J84:J85"/>
    <mergeCell ref="K84:K85"/>
    <mergeCell ref="L84:L85"/>
    <mergeCell ref="M84:M85"/>
    <mergeCell ref="N84:T85"/>
    <mergeCell ref="D84:D85"/>
    <mergeCell ref="E84:E85"/>
    <mergeCell ref="F84:F85"/>
    <mergeCell ref="G84:G85"/>
    <mergeCell ref="H84:H85"/>
    <mergeCell ref="A86:A87"/>
    <mergeCell ref="D86:D87"/>
    <mergeCell ref="E86:E87"/>
    <mergeCell ref="F86:F87"/>
    <mergeCell ref="G86:G87"/>
    <mergeCell ref="H86:H87"/>
    <mergeCell ref="U84:V85"/>
    <mergeCell ref="W84:X85"/>
    <mergeCell ref="Y84:Y85"/>
    <mergeCell ref="A84:A85"/>
    <mergeCell ref="U86:V87"/>
    <mergeCell ref="W86:X87"/>
    <mergeCell ref="Y86:Y87"/>
    <mergeCell ref="Z86:Z87"/>
    <mergeCell ref="AA86:AA87"/>
    <mergeCell ref="B87:C87"/>
    <mergeCell ref="I86:I87"/>
    <mergeCell ref="J86:J87"/>
    <mergeCell ref="K86:K87"/>
    <mergeCell ref="L86:L87"/>
    <mergeCell ref="M86:M87"/>
    <mergeCell ref="N86:T87"/>
    <mergeCell ref="Z88:Z89"/>
    <mergeCell ref="AA88:AA89"/>
    <mergeCell ref="B89:C89"/>
    <mergeCell ref="I88:I89"/>
    <mergeCell ref="J88:J89"/>
    <mergeCell ref="K88:K89"/>
    <mergeCell ref="L88:L89"/>
    <mergeCell ref="M88:M89"/>
    <mergeCell ref="N88:T89"/>
    <mergeCell ref="D88:D89"/>
    <mergeCell ref="E88:E89"/>
    <mergeCell ref="F88:F89"/>
    <mergeCell ref="G88:G89"/>
    <mergeCell ref="H88:H89"/>
    <mergeCell ref="A90:A91"/>
    <mergeCell ref="D90:D91"/>
    <mergeCell ref="E90:E91"/>
    <mergeCell ref="F90:F91"/>
    <mergeCell ref="G90:G91"/>
    <mergeCell ref="H90:H91"/>
    <mergeCell ref="U88:V89"/>
    <mergeCell ref="W88:X89"/>
    <mergeCell ref="Y88:Y89"/>
    <mergeCell ref="A88:A89"/>
    <mergeCell ref="U90:V91"/>
    <mergeCell ref="W90:X91"/>
    <mergeCell ref="Y90:Y91"/>
    <mergeCell ref="Z90:Z91"/>
    <mergeCell ref="AA90:AA91"/>
    <mergeCell ref="B91:C91"/>
    <mergeCell ref="I90:I91"/>
    <mergeCell ref="J90:J91"/>
    <mergeCell ref="K90:K91"/>
    <mergeCell ref="L90:L91"/>
    <mergeCell ref="M90:M91"/>
    <mergeCell ref="N90:T91"/>
    <mergeCell ref="G92:AA92"/>
    <mergeCell ref="A93:D93"/>
    <mergeCell ref="E93:AA93"/>
    <mergeCell ref="A95:G96"/>
    <mergeCell ref="A98:C98"/>
    <mergeCell ref="D98:F98"/>
    <mergeCell ref="H98:L98"/>
    <mergeCell ref="N98:T98"/>
    <mergeCell ref="U98:V98"/>
    <mergeCell ref="W98:X98"/>
    <mergeCell ref="Y98:AA98"/>
    <mergeCell ref="AA101:AA102"/>
    <mergeCell ref="B102:C102"/>
    <mergeCell ref="N101:T102"/>
    <mergeCell ref="U101:V102"/>
    <mergeCell ref="A99:A100"/>
    <mergeCell ref="D99:D100"/>
    <mergeCell ref="E99:E100"/>
    <mergeCell ref="F99:F100"/>
    <mergeCell ref="G99:G100"/>
    <mergeCell ref="H99:H100"/>
    <mergeCell ref="I99:I100"/>
    <mergeCell ref="J99:J100"/>
    <mergeCell ref="K99:K100"/>
    <mergeCell ref="J101:J102"/>
    <mergeCell ref="K101:K102"/>
    <mergeCell ref="L101:L102"/>
    <mergeCell ref="M101:M102"/>
    <mergeCell ref="Z99:Z100"/>
    <mergeCell ref="AA99:AA100"/>
    <mergeCell ref="B100:C100"/>
    <mergeCell ref="A101:A102"/>
    <mergeCell ref="D101:D102"/>
    <mergeCell ref="E101:E102"/>
    <mergeCell ref="F101:F102"/>
    <mergeCell ref="H101:H102"/>
    <mergeCell ref="I101:I102"/>
    <mergeCell ref="L99:L100"/>
    <mergeCell ref="M99:M100"/>
    <mergeCell ref="N99:T100"/>
    <mergeCell ref="U99:V100"/>
    <mergeCell ref="W99:X100"/>
    <mergeCell ref="Y99:Y100"/>
    <mergeCell ref="W101:X102"/>
    <mergeCell ref="Y101:Y102"/>
    <mergeCell ref="Z101:Z102"/>
    <mergeCell ref="A105:A106"/>
    <mergeCell ref="D105:D106"/>
    <mergeCell ref="E105:E106"/>
    <mergeCell ref="F105:F106"/>
    <mergeCell ref="G105:G106"/>
    <mergeCell ref="B106:C106"/>
    <mergeCell ref="N103:T104"/>
    <mergeCell ref="U103:V104"/>
    <mergeCell ref="Y105:Y106"/>
    <mergeCell ref="W103:X104"/>
    <mergeCell ref="Y103:Y104"/>
    <mergeCell ref="J103:J104"/>
    <mergeCell ref="K103:K104"/>
    <mergeCell ref="L103:L104"/>
    <mergeCell ref="M103:M104"/>
    <mergeCell ref="A103:A104"/>
    <mergeCell ref="D103:D104"/>
    <mergeCell ref="E103:E104"/>
    <mergeCell ref="F103:F104"/>
    <mergeCell ref="G103:G104"/>
    <mergeCell ref="B104:C104"/>
    <mergeCell ref="Z105:Z106"/>
    <mergeCell ref="G101:G102"/>
    <mergeCell ref="AA105:AA106"/>
    <mergeCell ref="H105:H106"/>
    <mergeCell ref="I105:I106"/>
    <mergeCell ref="J105:J106"/>
    <mergeCell ref="K105:K106"/>
    <mergeCell ref="L105:L106"/>
    <mergeCell ref="M105:M106"/>
    <mergeCell ref="Z103:Z104"/>
    <mergeCell ref="AA103:AA104"/>
    <mergeCell ref="H103:H104"/>
    <mergeCell ref="I103:I104"/>
    <mergeCell ref="A107:A108"/>
    <mergeCell ref="D107:D108"/>
    <mergeCell ref="E107:E108"/>
    <mergeCell ref="F107:F108"/>
    <mergeCell ref="G107:G108"/>
    <mergeCell ref="H107:H108"/>
    <mergeCell ref="N105:T106"/>
    <mergeCell ref="U105:V106"/>
    <mergeCell ref="W105:X106"/>
    <mergeCell ref="U107:V108"/>
    <mergeCell ref="W107:X108"/>
    <mergeCell ref="Y107:Y108"/>
    <mergeCell ref="Z107:Z108"/>
    <mergeCell ref="AA107:AA108"/>
    <mergeCell ref="B108:C108"/>
    <mergeCell ref="I107:I108"/>
    <mergeCell ref="J107:J108"/>
    <mergeCell ref="K107:K108"/>
    <mergeCell ref="L107:L108"/>
    <mergeCell ref="M107:M108"/>
    <mergeCell ref="N107:T108"/>
    <mergeCell ref="Z109:Z110"/>
    <mergeCell ref="AA109:AA110"/>
    <mergeCell ref="B110:C110"/>
    <mergeCell ref="I109:I110"/>
    <mergeCell ref="J109:J110"/>
    <mergeCell ref="K109:K110"/>
    <mergeCell ref="L109:L110"/>
    <mergeCell ref="M109:M110"/>
    <mergeCell ref="N109:T110"/>
    <mergeCell ref="D109:D110"/>
    <mergeCell ref="E109:E110"/>
    <mergeCell ref="F109:F110"/>
    <mergeCell ref="G109:G110"/>
    <mergeCell ref="H109:H110"/>
    <mergeCell ref="A111:A112"/>
    <mergeCell ref="D111:D112"/>
    <mergeCell ref="E111:E112"/>
    <mergeCell ref="F111:F112"/>
    <mergeCell ref="G111:G112"/>
    <mergeCell ref="H111:H112"/>
    <mergeCell ref="U109:V110"/>
    <mergeCell ref="W109:X110"/>
    <mergeCell ref="Y109:Y110"/>
    <mergeCell ref="A109:A110"/>
    <mergeCell ref="U111:V112"/>
    <mergeCell ref="W111:X112"/>
    <mergeCell ref="Y111:Y112"/>
    <mergeCell ref="Z111:Z112"/>
    <mergeCell ref="AA111:AA112"/>
    <mergeCell ref="B112:C112"/>
    <mergeCell ref="I111:I112"/>
    <mergeCell ref="J111:J112"/>
    <mergeCell ref="K111:K112"/>
    <mergeCell ref="L111:L112"/>
    <mergeCell ref="M111:M112"/>
    <mergeCell ref="N111:T112"/>
    <mergeCell ref="G115:AA115"/>
    <mergeCell ref="A116:D116"/>
    <mergeCell ref="E116:AA116"/>
    <mergeCell ref="U113:V114"/>
    <mergeCell ref="W113:X114"/>
    <mergeCell ref="Y113:Y114"/>
    <mergeCell ref="Z113:Z114"/>
    <mergeCell ref="AA113:AA114"/>
    <mergeCell ref="B114:C114"/>
    <mergeCell ref="I113:I114"/>
    <mergeCell ref="J113:J114"/>
    <mergeCell ref="K113:K114"/>
    <mergeCell ref="L113:L114"/>
    <mergeCell ref="M113:M114"/>
    <mergeCell ref="N113:T114"/>
    <mergeCell ref="A113:A114"/>
    <mergeCell ref="D113:D114"/>
    <mergeCell ref="E113:E114"/>
    <mergeCell ref="F113:F114"/>
    <mergeCell ref="G113:G114"/>
    <mergeCell ref="H113:H114"/>
  </mergeCells>
  <phoneticPr fontId="11"/>
  <dataValidations count="3">
    <dataValidation type="list" allowBlank="1" showInputMessage="1" showErrorMessage="1" sqref="AA9:AA11 AA13 AA15 AA17 AA19 AA21 AA30:AA32 AA34 AA36 AA38 AA40 AA44 AA42 AA53:AA55 AA57 AA59 AA61 AA63 AA67 AA65 AA76:AA78 AA80 AA82 AA84 AA86 AA90 AA88 AA99:AA101 AA103 AA105 AA107 AA109 AA113 AA111" xr:uid="{00000000-0002-0000-0100-000000000000}">
      <formula1>",御見舞い,"</formula1>
    </dataValidation>
    <dataValidation type="list" allowBlank="1" showInputMessage="1" showErrorMessage="1" sqref="Y9 Y11 Y13 Y15 Y17 Y19 Y21 Y30 Y32 Y34 Y36 Y38 Y40 Y44 Y42 Y53 Y55 Y57 Y59 Y61 Y63 Y67 Y65 Y76 Y78 Y80 Y82 Y84 Y86 Y90 Y88 Y99 Y101 Y103 Y105 Y107 Y109 Y113 Y111" xr:uid="{00000000-0002-0000-0100-000001000000}">
      <formula1>",御供物,"</formula1>
    </dataValidation>
    <dataValidation type="list" allowBlank="1" showInputMessage="1" showErrorMessage="1" sqref="Z9 Z13 Z15 Z17 Z19 Z11 Z21 Z30 Z34 Z36 Z38 Z40 Z32 Z44 Z42 Z53 Z57 Z59 Z61 Z63 Z55 Z67 Z65 Z76 Z80 Z82 Z84 Z86 Z78 Z90 Z88 Z99 Z103 Z105 Z107 Z109 Z101 Z113 Z111" xr:uid="{00000000-0002-0000-0100-000002000000}">
      <formula1>",御供花,"</formula1>
    </dataValidation>
  </dataValidations>
  <pageMargins left="0.23622047244094491" right="0.23622047244094491" top="0" bottom="0" header="0.31496062992125984" footer="0.31496062992125984"/>
  <pageSetup paperSize="9" scale="91" orientation="landscape" r:id="rId1"/>
  <rowBreaks count="4" manualBreakCount="4">
    <brk id="25" max="16383" man="1"/>
    <brk id="48" max="26" man="1"/>
    <brk id="71" max="26" man="1"/>
    <brk id="94" max="2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99E43A-EA28-4B5C-814D-6B08BFB6437F}">
  <sheetPr transitionEvaluation="1" codeName="Sheet5"/>
  <dimension ref="A1:AA48"/>
  <sheetViews>
    <sheetView showZeros="0" zoomScale="90" zoomScaleNormal="90" workbookViewId="0">
      <selection activeCell="D5" sqref="D5:G5"/>
    </sheetView>
  </sheetViews>
  <sheetFormatPr defaultRowHeight="13.5"/>
  <cols>
    <col min="1" max="1" width="4.625" customWidth="1"/>
    <col min="3" max="3" width="17.75" customWidth="1"/>
    <col min="4" max="4" width="5.5" customWidth="1"/>
    <col min="5" max="5" width="1.375" customWidth="1"/>
    <col min="6" max="6" width="6.375" customWidth="1"/>
    <col min="7" max="7" width="39.25" customWidth="1"/>
    <col min="8" max="8" width="5.75" customWidth="1"/>
    <col min="9" max="9" width="1.25" customWidth="1"/>
    <col min="10" max="21" width="3.125" customWidth="1"/>
    <col min="22" max="27" width="3" customWidth="1"/>
  </cols>
  <sheetData>
    <row r="1" spans="1:27" ht="21.95" customHeight="1">
      <c r="A1" s="39" t="s">
        <v>100</v>
      </c>
      <c r="B1" s="39"/>
      <c r="C1" s="39"/>
      <c r="D1" s="39"/>
      <c r="E1" s="39"/>
      <c r="F1" s="39"/>
      <c r="G1" s="39"/>
      <c r="H1" s="39"/>
      <c r="V1" s="4"/>
      <c r="W1" s="6" t="s">
        <v>21</v>
      </c>
      <c r="X1" s="5" t="s">
        <v>23</v>
      </c>
      <c r="Y1" s="7" t="s">
        <v>22</v>
      </c>
      <c r="Z1" s="4"/>
      <c r="AA1" s="6" t="s">
        <v>21</v>
      </c>
    </row>
    <row r="2" spans="1:27" ht="9.75" customHeight="1">
      <c r="A2" s="39"/>
      <c r="B2" s="39"/>
      <c r="C2" s="39"/>
      <c r="D2" s="39"/>
      <c r="E2" s="39"/>
      <c r="F2" s="39"/>
      <c r="G2" s="39"/>
      <c r="H2" s="39"/>
    </row>
    <row r="3" spans="1:27" ht="6" customHeight="1"/>
    <row r="4" spans="1:27" ht="21" customHeight="1">
      <c r="A4" s="136" t="s">
        <v>83</v>
      </c>
      <c r="B4" s="137"/>
      <c r="C4" s="138"/>
      <c r="D4" s="180" t="s">
        <v>55</v>
      </c>
      <c r="E4" s="180"/>
      <c r="F4" s="180"/>
      <c r="G4" s="181"/>
      <c r="H4" s="182"/>
    </row>
    <row r="5" spans="1:27" ht="39.75" customHeight="1">
      <c r="A5" s="142"/>
      <c r="B5" s="143"/>
      <c r="C5" s="144"/>
      <c r="D5" s="183"/>
      <c r="E5" s="183"/>
      <c r="F5" s="183"/>
      <c r="G5" s="183"/>
      <c r="H5" s="23" t="s">
        <v>84</v>
      </c>
    </row>
    <row r="6" spans="1:27" ht="11.25" customHeight="1"/>
    <row r="7" spans="1:27" ht="50.25" customHeight="1">
      <c r="A7" s="154" t="s">
        <v>85</v>
      </c>
      <c r="B7" s="154"/>
      <c r="C7" s="154"/>
      <c r="D7" s="155"/>
      <c r="E7" s="155"/>
      <c r="F7" s="155"/>
      <c r="G7" s="155"/>
      <c r="H7" s="155"/>
      <c r="J7" s="156" t="s">
        <v>86</v>
      </c>
      <c r="K7" s="157"/>
      <c r="L7" s="157"/>
      <c r="M7" s="157"/>
      <c r="N7" s="157"/>
      <c r="O7" s="158"/>
      <c r="P7" s="135"/>
      <c r="Q7" s="135"/>
      <c r="R7" s="25" t="s">
        <v>87</v>
      </c>
      <c r="S7" s="135"/>
      <c r="T7" s="135"/>
      <c r="U7" s="25" t="s">
        <v>88</v>
      </c>
      <c r="V7" s="25" t="s">
        <v>89</v>
      </c>
      <c r="W7" s="27"/>
      <c r="X7" s="25" t="s">
        <v>90</v>
      </c>
      <c r="Y7" s="133" t="s">
        <v>91</v>
      </c>
      <c r="Z7" s="133"/>
      <c r="AA7" s="134"/>
    </row>
    <row r="8" spans="1:27" ht="10.5" customHeight="1"/>
    <row r="9" spans="1:27" ht="21" customHeight="1">
      <c r="A9" s="136" t="s">
        <v>92</v>
      </c>
      <c r="B9" s="137"/>
      <c r="C9" s="138"/>
      <c r="D9" s="151" t="s">
        <v>1</v>
      </c>
      <c r="E9" s="152"/>
      <c r="F9" s="153"/>
      <c r="G9" s="151" t="s">
        <v>2</v>
      </c>
      <c r="H9" s="152"/>
      <c r="I9" s="152"/>
      <c r="J9" s="152"/>
      <c r="K9" s="152"/>
      <c r="L9" s="152"/>
      <c r="M9" s="152"/>
      <c r="N9" s="152"/>
      <c r="O9" s="152"/>
      <c r="P9" s="153"/>
      <c r="Q9" s="151" t="s">
        <v>3</v>
      </c>
      <c r="R9" s="152"/>
      <c r="S9" s="152"/>
      <c r="T9" s="152"/>
      <c r="U9" s="152"/>
      <c r="V9" s="152"/>
      <c r="W9" s="152"/>
      <c r="X9" s="152"/>
      <c r="Y9" s="152"/>
      <c r="Z9" s="152"/>
      <c r="AA9" s="153"/>
    </row>
    <row r="10" spans="1:27" ht="25.5" customHeight="1">
      <c r="A10" s="139"/>
      <c r="B10" s="140"/>
      <c r="C10" s="141"/>
      <c r="D10" s="165"/>
      <c r="E10" s="167" t="s">
        <v>16</v>
      </c>
      <c r="F10" s="169"/>
      <c r="G10" s="159"/>
      <c r="H10" s="160"/>
      <c r="I10" s="160"/>
      <c r="J10" s="160"/>
      <c r="K10" s="160"/>
      <c r="L10" s="160"/>
      <c r="M10" s="160"/>
      <c r="N10" s="160"/>
      <c r="O10" s="160"/>
      <c r="P10" s="161"/>
      <c r="Q10" s="145"/>
      <c r="R10" s="146"/>
      <c r="S10" s="146"/>
      <c r="T10" s="170" t="s">
        <v>14</v>
      </c>
      <c r="U10" s="146"/>
      <c r="V10" s="146"/>
      <c r="W10" s="146"/>
      <c r="X10" s="170" t="s">
        <v>15</v>
      </c>
      <c r="Y10" s="146"/>
      <c r="Z10" s="146"/>
      <c r="AA10" s="149"/>
    </row>
    <row r="11" spans="1:27" ht="25.5" customHeight="1">
      <c r="A11" s="142"/>
      <c r="B11" s="143"/>
      <c r="C11" s="144"/>
      <c r="D11" s="166"/>
      <c r="E11" s="168"/>
      <c r="F11" s="110"/>
      <c r="G11" s="162"/>
      <c r="H11" s="163"/>
      <c r="I11" s="163"/>
      <c r="J11" s="163"/>
      <c r="K11" s="163"/>
      <c r="L11" s="163"/>
      <c r="M11" s="163"/>
      <c r="N11" s="163"/>
      <c r="O11" s="163"/>
      <c r="P11" s="164"/>
      <c r="Q11" s="147"/>
      <c r="R11" s="148"/>
      <c r="S11" s="148"/>
      <c r="T11" s="171"/>
      <c r="U11" s="148"/>
      <c r="V11" s="148"/>
      <c r="W11" s="148"/>
      <c r="X11" s="171"/>
      <c r="Y11" s="148"/>
      <c r="Z11" s="148"/>
      <c r="AA11" s="150"/>
    </row>
    <row r="12" spans="1:27" ht="9.75" customHeight="1"/>
    <row r="13" spans="1:27" ht="21" customHeight="1">
      <c r="A13" s="24" t="s">
        <v>93</v>
      </c>
      <c r="B13" s="176" t="s">
        <v>94</v>
      </c>
      <c r="C13" s="176"/>
      <c r="D13" s="176" t="s">
        <v>95</v>
      </c>
      <c r="E13" s="176"/>
      <c r="F13" s="176"/>
      <c r="G13" s="176"/>
      <c r="H13" s="176" t="s">
        <v>96</v>
      </c>
      <c r="I13" s="176"/>
      <c r="J13" s="176"/>
      <c r="K13" s="176"/>
      <c r="L13" s="176"/>
      <c r="M13" s="176"/>
      <c r="N13" s="176" t="s">
        <v>97</v>
      </c>
      <c r="O13" s="176"/>
      <c r="P13" s="176"/>
      <c r="Q13" s="176"/>
      <c r="R13" s="176"/>
      <c r="S13" s="176" t="s">
        <v>99</v>
      </c>
      <c r="T13" s="176"/>
      <c r="U13" s="176"/>
      <c r="V13" s="176"/>
      <c r="W13" s="176"/>
      <c r="X13" s="176"/>
      <c r="Y13" s="176"/>
      <c r="Z13" s="176"/>
      <c r="AA13" s="176"/>
    </row>
    <row r="14" spans="1:27" ht="51" customHeight="1">
      <c r="A14" s="22">
        <v>1</v>
      </c>
      <c r="B14" s="174" t="str">
        <f>IF(D14="","",VLOOKUP(D14,Sheet1!$B$2:$D$30,2,0))</f>
        <v/>
      </c>
      <c r="C14" s="174"/>
      <c r="D14" s="174"/>
      <c r="E14" s="174"/>
      <c r="F14" s="174"/>
      <c r="G14" s="174"/>
      <c r="H14" s="177" t="str">
        <f>IF(D14="","",VLOOKUP(D14,Sheet1!$B$2:$D$30,3,0))</f>
        <v/>
      </c>
      <c r="I14" s="177"/>
      <c r="J14" s="177"/>
      <c r="K14" s="177"/>
      <c r="L14" s="177"/>
      <c r="M14" s="177"/>
      <c r="N14" s="178"/>
      <c r="O14" s="179"/>
      <c r="P14" s="179"/>
      <c r="Q14" s="179"/>
      <c r="R14" s="26" t="s">
        <v>98</v>
      </c>
      <c r="S14" s="177">
        <f>N14*H14</f>
        <v>0</v>
      </c>
      <c r="T14" s="177"/>
      <c r="U14" s="177"/>
      <c r="V14" s="177"/>
      <c r="W14" s="177"/>
      <c r="X14" s="177"/>
      <c r="Y14" s="177"/>
      <c r="Z14" s="177"/>
      <c r="AA14" s="177"/>
    </row>
    <row r="15" spans="1:27" ht="51" customHeight="1">
      <c r="A15" s="4">
        <v>2</v>
      </c>
      <c r="B15" s="173" t="str">
        <f>IF(D15="","",VLOOKUP(D15,Sheet1!$B$2:$D$30,2,0))</f>
        <v/>
      </c>
      <c r="C15" s="173"/>
      <c r="D15" s="174"/>
      <c r="E15" s="174"/>
      <c r="F15" s="174"/>
      <c r="G15" s="174"/>
      <c r="H15" s="172" t="str">
        <f>IF(D15="","",VLOOKUP(D15,Sheet1!$B$2:$D$30,3,0))</f>
        <v/>
      </c>
      <c r="I15" s="172"/>
      <c r="J15" s="172"/>
      <c r="K15" s="172"/>
      <c r="L15" s="172"/>
      <c r="M15" s="172"/>
      <c r="N15" s="175"/>
      <c r="O15" s="175"/>
      <c r="P15" s="175"/>
      <c r="Q15" s="175"/>
      <c r="R15" t="s">
        <v>98</v>
      </c>
      <c r="S15" s="172">
        <f t="shared" ref="S15:S18" si="0">N15*H15</f>
        <v>0</v>
      </c>
      <c r="T15" s="172"/>
      <c r="U15" s="172"/>
      <c r="V15" s="172"/>
      <c r="W15" s="172"/>
      <c r="X15" s="172"/>
      <c r="Y15" s="172"/>
      <c r="Z15" s="172"/>
      <c r="AA15" s="172"/>
    </row>
    <row r="16" spans="1:27" ht="51" customHeight="1">
      <c r="A16" s="4">
        <v>3</v>
      </c>
      <c r="B16" s="173" t="str">
        <f>IF(D16="","",VLOOKUP(D16,Sheet1!$B$2:$D$30,2,0))</f>
        <v/>
      </c>
      <c r="C16" s="173"/>
      <c r="D16" s="174"/>
      <c r="E16" s="174"/>
      <c r="F16" s="174"/>
      <c r="G16" s="174"/>
      <c r="H16" s="172" t="str">
        <f>IF(D16="","",VLOOKUP(D16,Sheet1!$B$2:$D$30,3,0))</f>
        <v/>
      </c>
      <c r="I16" s="172"/>
      <c r="J16" s="172"/>
      <c r="K16" s="172"/>
      <c r="L16" s="172"/>
      <c r="M16" s="172"/>
      <c r="N16" s="178"/>
      <c r="O16" s="179"/>
      <c r="P16" s="179"/>
      <c r="Q16" s="179"/>
      <c r="R16" s="26" t="s">
        <v>98</v>
      </c>
      <c r="S16" s="172">
        <f t="shared" si="0"/>
        <v>0</v>
      </c>
      <c r="T16" s="172"/>
      <c r="U16" s="172"/>
      <c r="V16" s="172"/>
      <c r="W16" s="172"/>
      <c r="X16" s="172"/>
      <c r="Y16" s="172"/>
      <c r="Z16" s="172"/>
      <c r="AA16" s="172"/>
    </row>
    <row r="17" spans="1:27" ht="51" customHeight="1">
      <c r="A17" s="4">
        <v>4</v>
      </c>
      <c r="B17" s="173" t="str">
        <f>IF(D17="","",VLOOKUP(D17,Sheet1!$B$2:$D$30,2,0))</f>
        <v/>
      </c>
      <c r="C17" s="173"/>
      <c r="D17" s="174"/>
      <c r="E17" s="174"/>
      <c r="F17" s="174"/>
      <c r="G17" s="174"/>
      <c r="H17" s="172" t="str">
        <f>IF(D17="","",VLOOKUP(D17,Sheet1!$B$2:$D$30,3,0))</f>
        <v/>
      </c>
      <c r="I17" s="172"/>
      <c r="J17" s="172"/>
      <c r="K17" s="172"/>
      <c r="L17" s="172"/>
      <c r="M17" s="172"/>
      <c r="N17" s="175"/>
      <c r="O17" s="175"/>
      <c r="P17" s="175"/>
      <c r="Q17" s="175"/>
      <c r="R17" t="s">
        <v>98</v>
      </c>
      <c r="S17" s="172">
        <f t="shared" si="0"/>
        <v>0</v>
      </c>
      <c r="T17" s="172"/>
      <c r="U17" s="172"/>
      <c r="V17" s="172"/>
      <c r="W17" s="172"/>
      <c r="X17" s="172"/>
      <c r="Y17" s="172"/>
      <c r="Z17" s="172"/>
      <c r="AA17" s="172"/>
    </row>
    <row r="18" spans="1:27" ht="51" customHeight="1">
      <c r="A18" s="4">
        <v>5</v>
      </c>
      <c r="B18" s="173" t="str">
        <f>IF(D18="","",VLOOKUP(D18,Sheet1!$B$2:$D$30,2,0))</f>
        <v/>
      </c>
      <c r="C18" s="173"/>
      <c r="D18" s="174"/>
      <c r="E18" s="174"/>
      <c r="F18" s="174"/>
      <c r="G18" s="174"/>
      <c r="H18" s="172" t="str">
        <f>IF(D18="","",VLOOKUP(D18,Sheet1!$B$2:$D$30,3,0))</f>
        <v/>
      </c>
      <c r="I18" s="172"/>
      <c r="J18" s="172"/>
      <c r="K18" s="172"/>
      <c r="L18" s="172"/>
      <c r="M18" s="172"/>
      <c r="N18" s="178"/>
      <c r="O18" s="179"/>
      <c r="P18" s="179"/>
      <c r="Q18" s="179"/>
      <c r="R18" s="26" t="s">
        <v>98</v>
      </c>
      <c r="S18" s="172">
        <f t="shared" si="0"/>
        <v>0</v>
      </c>
      <c r="T18" s="172"/>
      <c r="U18" s="172"/>
      <c r="V18" s="172"/>
      <c r="W18" s="172"/>
      <c r="X18" s="172"/>
      <c r="Y18" s="172"/>
      <c r="Z18" s="172"/>
      <c r="AA18" s="172"/>
    </row>
    <row r="19" spans="1:27" ht="10.5" customHeight="1">
      <c r="B19" s="1"/>
      <c r="C19" s="1"/>
      <c r="D19" s="1"/>
      <c r="E19" s="1"/>
      <c r="F19" s="1"/>
      <c r="G19" s="1"/>
      <c r="H19" s="1"/>
      <c r="I19" s="1"/>
      <c r="J19" s="1"/>
      <c r="K19" s="1"/>
      <c r="L19" s="1"/>
      <c r="M19" s="1"/>
      <c r="N19" s="1"/>
      <c r="O19" s="1"/>
      <c r="P19" s="1"/>
      <c r="Q19" s="1"/>
      <c r="S19" s="1"/>
      <c r="T19" s="1"/>
      <c r="U19" s="1"/>
      <c r="V19" s="1"/>
      <c r="W19" s="1"/>
      <c r="X19" s="1"/>
      <c r="Y19" s="1"/>
      <c r="Z19" s="1"/>
      <c r="AA19" s="1"/>
    </row>
    <row r="20" spans="1:27" ht="57" customHeight="1">
      <c r="B20" s="1"/>
      <c r="C20" s="1"/>
      <c r="D20" s="1"/>
      <c r="E20" s="1"/>
      <c r="F20" s="1"/>
      <c r="G20" s="1"/>
      <c r="H20" s="184" t="s">
        <v>99</v>
      </c>
      <c r="I20" s="185"/>
      <c r="J20" s="185"/>
      <c r="K20" s="185"/>
      <c r="L20" s="185"/>
      <c r="M20" s="185"/>
      <c r="N20" s="178">
        <f>SUM(N14:Q18)</f>
        <v>0</v>
      </c>
      <c r="O20" s="179"/>
      <c r="P20" s="179"/>
      <c r="Q20" s="179"/>
      <c r="R20" s="26" t="s">
        <v>98</v>
      </c>
      <c r="S20" s="179">
        <f>SUM(S14:AA18)</f>
        <v>0</v>
      </c>
      <c r="T20" s="179"/>
      <c r="U20" s="179"/>
      <c r="V20" s="179"/>
      <c r="W20" s="179"/>
      <c r="X20" s="179"/>
      <c r="Y20" s="179"/>
      <c r="Z20" s="179"/>
      <c r="AA20" s="186"/>
    </row>
    <row r="21" spans="1:27" ht="7.5" customHeight="1">
      <c r="B21" s="1"/>
      <c r="C21" s="1"/>
      <c r="D21" s="1"/>
      <c r="E21" s="1"/>
      <c r="F21" s="1"/>
      <c r="G21" s="1"/>
      <c r="H21" s="1"/>
      <c r="I21" s="1"/>
      <c r="J21" s="1"/>
      <c r="K21" s="1"/>
      <c r="L21" s="1"/>
      <c r="M21" s="1"/>
      <c r="N21" s="1"/>
      <c r="O21" s="1"/>
      <c r="P21" s="1"/>
      <c r="Q21" s="1"/>
      <c r="S21" s="1"/>
      <c r="T21" s="1"/>
      <c r="U21" s="1"/>
      <c r="V21" s="1"/>
      <c r="W21" s="1"/>
      <c r="X21" s="1"/>
      <c r="Y21" s="1"/>
      <c r="Z21" s="1"/>
      <c r="AA21" s="1"/>
    </row>
    <row r="22" spans="1:27" s="2" customFormat="1" ht="24.95" customHeight="1">
      <c r="G22" s="187" t="s">
        <v>54</v>
      </c>
      <c r="H22" s="33"/>
      <c r="I22" s="33"/>
      <c r="J22" s="33"/>
      <c r="K22" s="33"/>
      <c r="L22" s="33"/>
      <c r="M22" s="33"/>
      <c r="N22" s="33"/>
      <c r="O22" s="33"/>
      <c r="P22" s="33"/>
      <c r="Q22" s="33"/>
      <c r="R22" s="33"/>
      <c r="S22" s="33"/>
      <c r="T22" s="33"/>
      <c r="U22" s="33"/>
      <c r="V22" s="33"/>
      <c r="W22" s="33"/>
      <c r="X22" s="33"/>
      <c r="Y22" s="33"/>
      <c r="Z22" s="33"/>
      <c r="AA22" s="188"/>
    </row>
    <row r="23" spans="1:27" ht="28.5" customHeight="1">
      <c r="A23" s="34" t="s">
        <v>11</v>
      </c>
      <c r="B23" s="34"/>
      <c r="C23" s="34"/>
      <c r="D23" s="35"/>
      <c r="E23" s="36" t="s">
        <v>24</v>
      </c>
      <c r="F23" s="37"/>
      <c r="G23" s="37"/>
      <c r="H23" s="37"/>
      <c r="I23" s="37"/>
      <c r="J23" s="37"/>
      <c r="K23" s="37"/>
      <c r="L23" s="37"/>
      <c r="M23" s="37"/>
      <c r="N23" s="37"/>
      <c r="O23" s="37"/>
      <c r="P23" s="37"/>
      <c r="Q23" s="37"/>
      <c r="R23" s="37"/>
      <c r="S23" s="37"/>
      <c r="T23" s="37"/>
      <c r="U23" s="37"/>
      <c r="V23" s="37"/>
      <c r="W23" s="37"/>
      <c r="X23" s="37"/>
      <c r="Y23" s="37"/>
      <c r="Z23" s="37"/>
      <c r="AA23" s="38"/>
    </row>
    <row r="24" spans="1:27" ht="6" customHeight="1"/>
    <row r="25" spans="1:27" ht="21.95" customHeight="1">
      <c r="A25" s="39" t="s">
        <v>100</v>
      </c>
      <c r="B25" s="39"/>
      <c r="C25" s="39"/>
      <c r="D25" s="39"/>
      <c r="E25" s="39"/>
      <c r="F25" s="39"/>
      <c r="G25" s="39"/>
      <c r="H25" s="39"/>
      <c r="V25" s="4"/>
      <c r="W25" s="6" t="s">
        <v>21</v>
      </c>
      <c r="X25" s="5" t="s">
        <v>23</v>
      </c>
      <c r="Y25" s="7" t="s">
        <v>22</v>
      </c>
      <c r="Z25" s="4"/>
      <c r="AA25" s="6" t="s">
        <v>21</v>
      </c>
    </row>
    <row r="26" spans="1:27" ht="9.75" customHeight="1">
      <c r="A26" s="39"/>
      <c r="B26" s="39"/>
      <c r="C26" s="39"/>
      <c r="D26" s="39"/>
      <c r="E26" s="39"/>
      <c r="F26" s="39"/>
      <c r="G26" s="39"/>
      <c r="H26" s="39"/>
    </row>
    <row r="27" spans="1:27" ht="6" customHeight="1"/>
    <row r="28" spans="1:27" ht="21" customHeight="1">
      <c r="A28" s="136" t="s">
        <v>83</v>
      </c>
      <c r="B28" s="137"/>
      <c r="C28" s="138"/>
      <c r="D28" s="180" t="s">
        <v>55</v>
      </c>
      <c r="E28" s="180"/>
      <c r="F28" s="180"/>
      <c r="G28" s="181"/>
      <c r="H28" s="182"/>
    </row>
    <row r="29" spans="1:27" ht="39.75" customHeight="1">
      <c r="A29" s="142"/>
      <c r="B29" s="143"/>
      <c r="C29" s="144"/>
      <c r="D29" s="183"/>
      <c r="E29" s="183"/>
      <c r="F29" s="183"/>
      <c r="G29" s="183"/>
      <c r="H29" s="23" t="s">
        <v>84</v>
      </c>
    </row>
    <row r="30" spans="1:27" ht="11.25" customHeight="1"/>
    <row r="31" spans="1:27" ht="50.25" customHeight="1">
      <c r="A31" s="154" t="s">
        <v>85</v>
      </c>
      <c r="B31" s="154"/>
      <c r="C31" s="154"/>
      <c r="D31" s="189"/>
      <c r="E31" s="189"/>
      <c r="F31" s="189"/>
      <c r="G31" s="189"/>
      <c r="H31" s="189"/>
      <c r="J31" s="156" t="s">
        <v>86</v>
      </c>
      <c r="K31" s="157"/>
      <c r="L31" s="157"/>
      <c r="M31" s="157"/>
      <c r="N31" s="157"/>
      <c r="O31" s="158"/>
      <c r="P31" s="135"/>
      <c r="Q31" s="135"/>
      <c r="R31" s="25" t="s">
        <v>87</v>
      </c>
      <c r="S31" s="135"/>
      <c r="T31" s="135"/>
      <c r="U31" s="25" t="s">
        <v>88</v>
      </c>
      <c r="V31" s="25" t="s">
        <v>89</v>
      </c>
      <c r="W31" s="27"/>
      <c r="X31" s="25" t="s">
        <v>90</v>
      </c>
      <c r="Y31" s="133" t="s">
        <v>91</v>
      </c>
      <c r="Z31" s="133"/>
      <c r="AA31" s="134"/>
    </row>
    <row r="32" spans="1:27" ht="10.5" customHeight="1"/>
    <row r="33" spans="1:27" ht="21" customHeight="1">
      <c r="A33" s="136" t="s">
        <v>92</v>
      </c>
      <c r="B33" s="137"/>
      <c r="C33" s="138"/>
      <c r="D33" s="151" t="s">
        <v>1</v>
      </c>
      <c r="E33" s="152"/>
      <c r="F33" s="153"/>
      <c r="G33" s="151" t="s">
        <v>2</v>
      </c>
      <c r="H33" s="152"/>
      <c r="I33" s="152"/>
      <c r="J33" s="152"/>
      <c r="K33" s="152"/>
      <c r="L33" s="152"/>
      <c r="M33" s="152"/>
      <c r="N33" s="152"/>
      <c r="O33" s="152"/>
      <c r="P33" s="153"/>
      <c r="Q33" s="151" t="s">
        <v>3</v>
      </c>
      <c r="R33" s="152"/>
      <c r="S33" s="152"/>
      <c r="T33" s="152"/>
      <c r="U33" s="152"/>
      <c r="V33" s="152"/>
      <c r="W33" s="152"/>
      <c r="X33" s="152"/>
      <c r="Y33" s="152"/>
      <c r="Z33" s="152"/>
      <c r="AA33" s="153"/>
    </row>
    <row r="34" spans="1:27" ht="25.5" customHeight="1">
      <c r="A34" s="139"/>
      <c r="B34" s="140"/>
      <c r="C34" s="141"/>
      <c r="D34" s="165"/>
      <c r="E34" s="167" t="s">
        <v>16</v>
      </c>
      <c r="F34" s="169"/>
      <c r="G34" s="159"/>
      <c r="H34" s="160"/>
      <c r="I34" s="160"/>
      <c r="J34" s="160"/>
      <c r="K34" s="160"/>
      <c r="L34" s="160"/>
      <c r="M34" s="160"/>
      <c r="N34" s="160"/>
      <c r="O34" s="160"/>
      <c r="P34" s="161"/>
      <c r="Q34" s="145"/>
      <c r="R34" s="146"/>
      <c r="S34" s="146"/>
      <c r="T34" s="170" t="s">
        <v>14</v>
      </c>
      <c r="U34" s="146"/>
      <c r="V34" s="146"/>
      <c r="W34" s="146"/>
      <c r="X34" s="170" t="s">
        <v>15</v>
      </c>
      <c r="Y34" s="146"/>
      <c r="Z34" s="146"/>
      <c r="AA34" s="149"/>
    </row>
    <row r="35" spans="1:27" ht="25.5" customHeight="1">
      <c r="A35" s="142"/>
      <c r="B35" s="143"/>
      <c r="C35" s="144"/>
      <c r="D35" s="166"/>
      <c r="E35" s="168"/>
      <c r="F35" s="110"/>
      <c r="G35" s="162"/>
      <c r="H35" s="163"/>
      <c r="I35" s="163"/>
      <c r="J35" s="163"/>
      <c r="K35" s="163"/>
      <c r="L35" s="163"/>
      <c r="M35" s="163"/>
      <c r="N35" s="163"/>
      <c r="O35" s="163"/>
      <c r="P35" s="164"/>
      <c r="Q35" s="147"/>
      <c r="R35" s="148"/>
      <c r="S35" s="148"/>
      <c r="T35" s="171"/>
      <c r="U35" s="148"/>
      <c r="V35" s="148"/>
      <c r="W35" s="148"/>
      <c r="X35" s="171"/>
      <c r="Y35" s="148"/>
      <c r="Z35" s="148"/>
      <c r="AA35" s="150"/>
    </row>
    <row r="36" spans="1:27" ht="9.75" customHeight="1"/>
    <row r="37" spans="1:27" ht="21" customHeight="1">
      <c r="A37" s="24" t="s">
        <v>93</v>
      </c>
      <c r="B37" s="176" t="s">
        <v>94</v>
      </c>
      <c r="C37" s="176"/>
      <c r="D37" s="176" t="s">
        <v>95</v>
      </c>
      <c r="E37" s="176"/>
      <c r="F37" s="176"/>
      <c r="G37" s="176"/>
      <c r="H37" s="176" t="s">
        <v>96</v>
      </c>
      <c r="I37" s="176"/>
      <c r="J37" s="176"/>
      <c r="K37" s="176"/>
      <c r="L37" s="176"/>
      <c r="M37" s="176"/>
      <c r="N37" s="176" t="s">
        <v>97</v>
      </c>
      <c r="O37" s="176"/>
      <c r="P37" s="176"/>
      <c r="Q37" s="176"/>
      <c r="R37" s="176"/>
      <c r="S37" s="176" t="s">
        <v>99</v>
      </c>
      <c r="T37" s="176"/>
      <c r="U37" s="176"/>
      <c r="V37" s="176"/>
      <c r="W37" s="176"/>
      <c r="X37" s="176"/>
      <c r="Y37" s="176"/>
      <c r="Z37" s="176"/>
      <c r="AA37" s="176"/>
    </row>
    <row r="38" spans="1:27" ht="51" customHeight="1">
      <c r="A38" s="22">
        <v>1</v>
      </c>
      <c r="B38" s="174" t="str">
        <f>IF(D38="","",VLOOKUP(D38,Sheet1!$B$2:$D$30,2,0))</f>
        <v/>
      </c>
      <c r="C38" s="174"/>
      <c r="D38" s="174"/>
      <c r="E38" s="174"/>
      <c r="F38" s="174"/>
      <c r="G38" s="174"/>
      <c r="H38" s="177" t="str">
        <f>IF(D38="","",VLOOKUP(D38,Sheet1!$B$2:$D$30,3,0))</f>
        <v/>
      </c>
      <c r="I38" s="177"/>
      <c r="J38" s="177"/>
      <c r="K38" s="177"/>
      <c r="L38" s="177"/>
      <c r="M38" s="177"/>
      <c r="N38" s="178"/>
      <c r="O38" s="179"/>
      <c r="P38" s="179"/>
      <c r="Q38" s="179"/>
      <c r="R38" s="26" t="s">
        <v>98</v>
      </c>
      <c r="S38" s="177">
        <f>N38*H38</f>
        <v>0</v>
      </c>
      <c r="T38" s="177"/>
      <c r="U38" s="177"/>
      <c r="V38" s="177"/>
      <c r="W38" s="177"/>
      <c r="X38" s="177"/>
      <c r="Y38" s="177"/>
      <c r="Z38" s="177"/>
      <c r="AA38" s="177"/>
    </row>
    <row r="39" spans="1:27" ht="51" customHeight="1">
      <c r="A39" s="4">
        <v>2</v>
      </c>
      <c r="B39" s="173" t="str">
        <f>IF(D39="","",VLOOKUP(D39,Sheet1!$B$2:$D$30,2,0))</f>
        <v/>
      </c>
      <c r="C39" s="173"/>
      <c r="D39" s="174"/>
      <c r="E39" s="174"/>
      <c r="F39" s="174"/>
      <c r="G39" s="174"/>
      <c r="H39" s="172" t="str">
        <f>IF(D39="","",VLOOKUP(D39,Sheet1!$B$2:$D$30,3,0))</f>
        <v/>
      </c>
      <c r="I39" s="172"/>
      <c r="J39" s="172"/>
      <c r="K39" s="172"/>
      <c r="L39" s="172"/>
      <c r="M39" s="172"/>
      <c r="N39" s="175"/>
      <c r="O39" s="175"/>
      <c r="P39" s="175"/>
      <c r="Q39" s="175"/>
      <c r="R39" t="s">
        <v>98</v>
      </c>
      <c r="S39" s="172">
        <f t="shared" ref="S39:S42" si="1">N39*H39</f>
        <v>0</v>
      </c>
      <c r="T39" s="172"/>
      <c r="U39" s="172"/>
      <c r="V39" s="172"/>
      <c r="W39" s="172"/>
      <c r="X39" s="172"/>
      <c r="Y39" s="172"/>
      <c r="Z39" s="172"/>
      <c r="AA39" s="172"/>
    </row>
    <row r="40" spans="1:27" ht="51" customHeight="1">
      <c r="A40" s="4">
        <v>3</v>
      </c>
      <c r="B40" s="173" t="str">
        <f>IF(D40="","",VLOOKUP(D40,Sheet1!$B$2:$D$30,2,0))</f>
        <v/>
      </c>
      <c r="C40" s="173"/>
      <c r="D40" s="174"/>
      <c r="E40" s="174"/>
      <c r="F40" s="174"/>
      <c r="G40" s="174"/>
      <c r="H40" s="172" t="str">
        <f>IF(D40="","",VLOOKUP(D40,Sheet1!$B$2:$D$30,3,0))</f>
        <v/>
      </c>
      <c r="I40" s="172"/>
      <c r="J40" s="172"/>
      <c r="K40" s="172"/>
      <c r="L40" s="172"/>
      <c r="M40" s="172"/>
      <c r="N40" s="178"/>
      <c r="O40" s="179"/>
      <c r="P40" s="179"/>
      <c r="Q40" s="179"/>
      <c r="R40" s="26" t="s">
        <v>98</v>
      </c>
      <c r="S40" s="172">
        <f t="shared" si="1"/>
        <v>0</v>
      </c>
      <c r="T40" s="172"/>
      <c r="U40" s="172"/>
      <c r="V40" s="172"/>
      <c r="W40" s="172"/>
      <c r="X40" s="172"/>
      <c r="Y40" s="172"/>
      <c r="Z40" s="172"/>
      <c r="AA40" s="172"/>
    </row>
    <row r="41" spans="1:27" ht="51" customHeight="1">
      <c r="A41" s="4">
        <v>4</v>
      </c>
      <c r="B41" s="173" t="str">
        <f>IF(D41="","",VLOOKUP(D41,Sheet1!$B$2:$D$30,2,0))</f>
        <v/>
      </c>
      <c r="C41" s="173"/>
      <c r="D41" s="174"/>
      <c r="E41" s="174"/>
      <c r="F41" s="174"/>
      <c r="G41" s="174"/>
      <c r="H41" s="172" t="str">
        <f>IF(D41="","",VLOOKUP(D41,Sheet1!$B$2:$D$30,3,0))</f>
        <v/>
      </c>
      <c r="I41" s="172"/>
      <c r="J41" s="172"/>
      <c r="K41" s="172"/>
      <c r="L41" s="172"/>
      <c r="M41" s="172"/>
      <c r="N41" s="175"/>
      <c r="O41" s="175"/>
      <c r="P41" s="175"/>
      <c r="Q41" s="175"/>
      <c r="R41" t="s">
        <v>98</v>
      </c>
      <c r="S41" s="172">
        <f t="shared" si="1"/>
        <v>0</v>
      </c>
      <c r="T41" s="172"/>
      <c r="U41" s="172"/>
      <c r="V41" s="172"/>
      <c r="W41" s="172"/>
      <c r="X41" s="172"/>
      <c r="Y41" s="172"/>
      <c r="Z41" s="172"/>
      <c r="AA41" s="172"/>
    </row>
    <row r="42" spans="1:27" ht="51" customHeight="1">
      <c r="A42" s="4">
        <v>5</v>
      </c>
      <c r="B42" s="173" t="str">
        <f>IF(D42="","",VLOOKUP(D42,Sheet1!$B$2:$D$30,2,0))</f>
        <v/>
      </c>
      <c r="C42" s="173"/>
      <c r="D42" s="174"/>
      <c r="E42" s="174"/>
      <c r="F42" s="174"/>
      <c r="G42" s="174"/>
      <c r="H42" s="172" t="str">
        <f>IF(D42="","",VLOOKUP(D42,Sheet1!$B$2:$D$30,3,0))</f>
        <v/>
      </c>
      <c r="I42" s="172"/>
      <c r="J42" s="172"/>
      <c r="K42" s="172"/>
      <c r="L42" s="172"/>
      <c r="M42" s="172"/>
      <c r="N42" s="178"/>
      <c r="O42" s="179"/>
      <c r="P42" s="179"/>
      <c r="Q42" s="179"/>
      <c r="R42" s="26" t="s">
        <v>98</v>
      </c>
      <c r="S42" s="172">
        <f t="shared" si="1"/>
        <v>0</v>
      </c>
      <c r="T42" s="172"/>
      <c r="U42" s="172"/>
      <c r="V42" s="172"/>
      <c r="W42" s="172"/>
      <c r="X42" s="172"/>
      <c r="Y42" s="172"/>
      <c r="Z42" s="172"/>
      <c r="AA42" s="172"/>
    </row>
    <row r="43" spans="1:27" ht="10.5" customHeight="1">
      <c r="B43" s="1"/>
      <c r="C43" s="1"/>
      <c r="D43" s="1"/>
      <c r="E43" s="1"/>
      <c r="F43" s="1"/>
      <c r="G43" s="1"/>
      <c r="H43" s="1"/>
      <c r="I43" s="1"/>
      <c r="J43" s="1"/>
      <c r="K43" s="1"/>
      <c r="L43" s="1"/>
      <c r="M43" s="1"/>
      <c r="N43" s="1"/>
      <c r="O43" s="1"/>
      <c r="P43" s="1"/>
      <c r="Q43" s="1"/>
      <c r="S43" s="1"/>
      <c r="T43" s="1"/>
      <c r="U43" s="1"/>
      <c r="V43" s="1"/>
      <c r="W43" s="1"/>
      <c r="X43" s="1"/>
      <c r="Y43" s="1"/>
      <c r="Z43" s="1"/>
      <c r="AA43" s="1"/>
    </row>
    <row r="44" spans="1:27" ht="57" customHeight="1">
      <c r="B44" s="1"/>
      <c r="C44" s="1"/>
      <c r="D44" s="1"/>
      <c r="E44" s="1"/>
      <c r="F44" s="1"/>
      <c r="G44" s="1"/>
      <c r="H44" s="184" t="s">
        <v>99</v>
      </c>
      <c r="I44" s="185"/>
      <c r="J44" s="185"/>
      <c r="K44" s="185"/>
      <c r="L44" s="185"/>
      <c r="M44" s="185"/>
      <c r="N44" s="178">
        <f>SUM(N38:Q42)</f>
        <v>0</v>
      </c>
      <c r="O44" s="179"/>
      <c r="P44" s="179"/>
      <c r="Q44" s="179"/>
      <c r="R44" s="26" t="s">
        <v>98</v>
      </c>
      <c r="S44" s="179">
        <f>SUM(S38:AA42)</f>
        <v>0</v>
      </c>
      <c r="T44" s="179"/>
      <c r="U44" s="179"/>
      <c r="V44" s="179"/>
      <c r="W44" s="179"/>
      <c r="X44" s="179"/>
      <c r="Y44" s="179"/>
      <c r="Z44" s="179"/>
      <c r="AA44" s="186"/>
    </row>
    <row r="45" spans="1:27" ht="7.5" customHeight="1">
      <c r="B45" s="1"/>
      <c r="C45" s="1"/>
      <c r="D45" s="1"/>
      <c r="E45" s="1"/>
      <c r="F45" s="1"/>
      <c r="G45" s="1"/>
      <c r="H45" s="1"/>
      <c r="I45" s="1"/>
      <c r="J45" s="1"/>
      <c r="K45" s="1"/>
      <c r="L45" s="1"/>
      <c r="M45" s="1"/>
      <c r="N45" s="1"/>
      <c r="O45" s="1"/>
      <c r="P45" s="1"/>
      <c r="Q45" s="1"/>
      <c r="S45" s="1"/>
      <c r="T45" s="1"/>
      <c r="U45" s="1"/>
      <c r="V45" s="1"/>
      <c r="W45" s="1"/>
      <c r="X45" s="1"/>
      <c r="Y45" s="1"/>
      <c r="Z45" s="1"/>
      <c r="AA45" s="1"/>
    </row>
    <row r="46" spans="1:27" ht="24.95" customHeight="1">
      <c r="A46" s="2"/>
      <c r="B46" s="2"/>
      <c r="C46" s="2"/>
      <c r="D46" s="2"/>
      <c r="E46" s="2"/>
      <c r="F46" s="2"/>
      <c r="G46" s="187" t="s">
        <v>54</v>
      </c>
      <c r="H46" s="33"/>
      <c r="I46" s="33"/>
      <c r="J46" s="33"/>
      <c r="K46" s="33"/>
      <c r="L46" s="33"/>
      <c r="M46" s="33"/>
      <c r="N46" s="33"/>
      <c r="O46" s="33"/>
      <c r="P46" s="33"/>
      <c r="Q46" s="33"/>
      <c r="R46" s="33"/>
      <c r="S46" s="33"/>
      <c r="T46" s="33"/>
      <c r="U46" s="33"/>
      <c r="V46" s="33"/>
      <c r="W46" s="33"/>
      <c r="X46" s="33"/>
      <c r="Y46" s="33"/>
      <c r="Z46" s="33"/>
      <c r="AA46" s="188"/>
    </row>
    <row r="47" spans="1:27" ht="28.5" customHeight="1">
      <c r="A47" s="34" t="s">
        <v>11</v>
      </c>
      <c r="B47" s="34"/>
      <c r="C47" s="34"/>
      <c r="D47" s="35"/>
      <c r="E47" s="36" t="s">
        <v>24</v>
      </c>
      <c r="F47" s="37"/>
      <c r="G47" s="37"/>
      <c r="H47" s="37"/>
      <c r="I47" s="37"/>
      <c r="J47" s="37"/>
      <c r="K47" s="37"/>
      <c r="L47" s="37"/>
      <c r="M47" s="37"/>
      <c r="N47" s="37"/>
      <c r="O47" s="37"/>
      <c r="P47" s="37"/>
      <c r="Q47" s="37"/>
      <c r="R47" s="37"/>
      <c r="S47" s="37"/>
      <c r="T47" s="37"/>
      <c r="U47" s="37"/>
      <c r="V47" s="37"/>
      <c r="W47" s="37"/>
      <c r="X47" s="37"/>
      <c r="Y47" s="37"/>
      <c r="Z47" s="37"/>
      <c r="AA47" s="38"/>
    </row>
    <row r="48" spans="1:27" ht="6" customHeight="1"/>
  </sheetData>
  <sheetProtection algorithmName="SHA-512" hashValue="IK6F6xL1G8qUQbhS0L9lGpFh/RVPZ2aFhv4VIhDyJJLaNCJaFbt1tNBQIsIMAlC2RCrpca+BgYLU0KVq+Upe1Q==" saltValue="NPiFS3TloV/Mg8qyLzmSAQ==" spinCount="100000" sheet="1" objects="1" scenarios="1"/>
  <protectedRanges>
    <protectedRange sqref="V1 Z1 G4 D5 D7 P7 S7 W7 D10 F10:G10 Q10 U10 Y10 N14:N18 D14:D18 V25 Z25 G28 D29 D31 P31 S31 W31 D34 F34:G34 Q34 U34 Y34 N38:N42 D38:D42" name="範囲1"/>
  </protectedRanges>
  <mergeCells count="120">
    <mergeCell ref="H44:M44"/>
    <mergeCell ref="N44:Q44"/>
    <mergeCell ref="S44:AA44"/>
    <mergeCell ref="G46:AA46"/>
    <mergeCell ref="A47:D47"/>
    <mergeCell ref="E47:AA47"/>
    <mergeCell ref="B42:C42"/>
    <mergeCell ref="D42:G42"/>
    <mergeCell ref="H42:M42"/>
    <mergeCell ref="N42:Q42"/>
    <mergeCell ref="S42:AA42"/>
    <mergeCell ref="B41:C41"/>
    <mergeCell ref="D41:G41"/>
    <mergeCell ref="H41:M41"/>
    <mergeCell ref="N41:Q41"/>
    <mergeCell ref="S41:AA41"/>
    <mergeCell ref="B40:C40"/>
    <mergeCell ref="D40:G40"/>
    <mergeCell ref="H40:M40"/>
    <mergeCell ref="N40:Q40"/>
    <mergeCell ref="S40:AA40"/>
    <mergeCell ref="B39:C39"/>
    <mergeCell ref="D39:G39"/>
    <mergeCell ref="H39:M39"/>
    <mergeCell ref="N39:Q39"/>
    <mergeCell ref="S39:AA39"/>
    <mergeCell ref="B38:C38"/>
    <mergeCell ref="D38:G38"/>
    <mergeCell ref="H38:M38"/>
    <mergeCell ref="N38:Q38"/>
    <mergeCell ref="S38:AA38"/>
    <mergeCell ref="B37:C37"/>
    <mergeCell ref="D37:G37"/>
    <mergeCell ref="H37:M37"/>
    <mergeCell ref="N37:R37"/>
    <mergeCell ref="S37:AA37"/>
    <mergeCell ref="Y31:AA31"/>
    <mergeCell ref="A33:C35"/>
    <mergeCell ref="D33:F33"/>
    <mergeCell ref="G33:P33"/>
    <mergeCell ref="Q33:AA33"/>
    <mergeCell ref="D34:D35"/>
    <mergeCell ref="E34:E35"/>
    <mergeCell ref="F34:F35"/>
    <mergeCell ref="G34:P35"/>
    <mergeCell ref="Q34:S35"/>
    <mergeCell ref="T34:T35"/>
    <mergeCell ref="U34:W35"/>
    <mergeCell ref="X34:X35"/>
    <mergeCell ref="Y34:AA35"/>
    <mergeCell ref="A31:C31"/>
    <mergeCell ref="D31:H31"/>
    <mergeCell ref="J31:O31"/>
    <mergeCell ref="P31:Q31"/>
    <mergeCell ref="S31:T31"/>
    <mergeCell ref="A25:H26"/>
    <mergeCell ref="A28:C29"/>
    <mergeCell ref="D28:F28"/>
    <mergeCell ref="G28:H28"/>
    <mergeCell ref="D29:G29"/>
    <mergeCell ref="H20:M20"/>
    <mergeCell ref="N20:Q20"/>
    <mergeCell ref="S20:AA20"/>
    <mergeCell ref="B18:C18"/>
    <mergeCell ref="D18:G18"/>
    <mergeCell ref="H18:M18"/>
    <mergeCell ref="N18:Q18"/>
    <mergeCell ref="S18:AA18"/>
    <mergeCell ref="G22:AA22"/>
    <mergeCell ref="A23:D23"/>
    <mergeCell ref="E23:AA23"/>
    <mergeCell ref="A1:H2"/>
    <mergeCell ref="B16:C16"/>
    <mergeCell ref="D16:G16"/>
    <mergeCell ref="H16:M16"/>
    <mergeCell ref="N16:Q16"/>
    <mergeCell ref="D4:F4"/>
    <mergeCell ref="A4:C5"/>
    <mergeCell ref="G4:H4"/>
    <mergeCell ref="D5:G5"/>
    <mergeCell ref="S16:AA16"/>
    <mergeCell ref="B17:C17"/>
    <mergeCell ref="D17:G17"/>
    <mergeCell ref="H17:M17"/>
    <mergeCell ref="N17:Q17"/>
    <mergeCell ref="S17:AA17"/>
    <mergeCell ref="S13:AA13"/>
    <mergeCell ref="S14:AA14"/>
    <mergeCell ref="D14:G14"/>
    <mergeCell ref="B14:C14"/>
    <mergeCell ref="B15:C15"/>
    <mergeCell ref="D15:G15"/>
    <mergeCell ref="H15:M15"/>
    <mergeCell ref="N15:Q15"/>
    <mergeCell ref="S15:AA15"/>
    <mergeCell ref="D13:G13"/>
    <mergeCell ref="H13:M13"/>
    <mergeCell ref="N13:R13"/>
    <mergeCell ref="B13:C13"/>
    <mergeCell ref="H14:M14"/>
    <mergeCell ref="N14:Q14"/>
    <mergeCell ref="Y7:AA7"/>
    <mergeCell ref="S7:T7"/>
    <mergeCell ref="P7:Q7"/>
    <mergeCell ref="A9:C11"/>
    <mergeCell ref="Q10:S11"/>
    <mergeCell ref="U10:W11"/>
    <mergeCell ref="Y10:AA11"/>
    <mergeCell ref="Q9:AA9"/>
    <mergeCell ref="G9:P9"/>
    <mergeCell ref="A7:C7"/>
    <mergeCell ref="D7:H7"/>
    <mergeCell ref="D9:F9"/>
    <mergeCell ref="J7:O7"/>
    <mergeCell ref="G10:P11"/>
    <mergeCell ref="D10:D11"/>
    <mergeCell ref="E10:E11"/>
    <mergeCell ref="F10:F11"/>
    <mergeCell ref="T10:T11"/>
    <mergeCell ref="X10:X11"/>
  </mergeCells>
  <phoneticPr fontId="11"/>
  <pageMargins left="0.23622047244094491" right="0.23622047244094491" top="0" bottom="0" header="0.31496062992125984" footer="0.31496062992125984"/>
  <pageSetup paperSize="9" scale="91" orientation="landscape" r:id="rId1"/>
  <rowBreaks count="1" manualBreakCount="1">
    <brk id="24" max="26"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374DD1F-77CE-436B-AF81-7817E2C5FC3E}">
          <x14:formula1>
            <xm:f>Sheet1!$B$2:$B$30</xm:f>
          </x14:formula1>
          <xm:sqref>D14:G18 D38:G42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242EF-4E89-4439-A69F-F354C4F60617}">
  <sheetPr transitionEvaluation="1" codeName="Sheet6"/>
  <dimension ref="A1:AA48"/>
  <sheetViews>
    <sheetView showZeros="0" zoomScale="90" zoomScaleNormal="90" workbookViewId="0">
      <selection activeCell="D5" sqref="D5:G5"/>
    </sheetView>
  </sheetViews>
  <sheetFormatPr defaultRowHeight="13.5"/>
  <cols>
    <col min="1" max="1" width="4.625" customWidth="1"/>
    <col min="3" max="3" width="17.75" customWidth="1"/>
    <col min="4" max="4" width="5.5" customWidth="1"/>
    <col min="5" max="5" width="1.375" customWidth="1"/>
    <col min="6" max="6" width="6.375" customWidth="1"/>
    <col min="7" max="7" width="39.25" customWidth="1"/>
    <col min="8" max="8" width="5.75" customWidth="1"/>
    <col min="9" max="9" width="1.25" customWidth="1"/>
    <col min="10" max="21" width="3.125" customWidth="1"/>
    <col min="22" max="27" width="3" customWidth="1"/>
  </cols>
  <sheetData>
    <row r="1" spans="1:27" ht="21.95" customHeight="1">
      <c r="A1" s="39" t="s">
        <v>101</v>
      </c>
      <c r="B1" s="39"/>
      <c r="C1" s="39"/>
      <c r="D1" s="39"/>
      <c r="E1" s="39"/>
      <c r="F1" s="39"/>
      <c r="G1" s="39"/>
      <c r="H1" s="39"/>
      <c r="V1" s="4"/>
      <c r="W1" s="6" t="s">
        <v>21</v>
      </c>
      <c r="X1" s="5" t="s">
        <v>23</v>
      </c>
      <c r="Y1" s="7" t="s">
        <v>22</v>
      </c>
      <c r="Z1" s="4"/>
      <c r="AA1" s="6" t="s">
        <v>21</v>
      </c>
    </row>
    <row r="2" spans="1:27" ht="9.75" customHeight="1">
      <c r="A2" s="39"/>
      <c r="B2" s="39"/>
      <c r="C2" s="39"/>
      <c r="D2" s="39"/>
      <c r="E2" s="39"/>
      <c r="F2" s="39"/>
      <c r="G2" s="39"/>
      <c r="H2" s="39"/>
    </row>
    <row r="3" spans="1:27" ht="6" customHeight="1"/>
    <row r="4" spans="1:27" ht="21" customHeight="1">
      <c r="A4" s="136" t="s">
        <v>83</v>
      </c>
      <c r="B4" s="137"/>
      <c r="C4" s="138"/>
      <c r="D4" s="180" t="s">
        <v>55</v>
      </c>
      <c r="E4" s="180"/>
      <c r="F4" s="180"/>
      <c r="G4" s="181"/>
      <c r="H4" s="182"/>
    </row>
    <row r="5" spans="1:27" ht="39.75" customHeight="1">
      <c r="A5" s="142"/>
      <c r="B5" s="143"/>
      <c r="C5" s="144"/>
      <c r="D5" s="183"/>
      <c r="E5" s="183"/>
      <c r="F5" s="183"/>
      <c r="G5" s="183"/>
      <c r="H5" s="23" t="s">
        <v>84</v>
      </c>
    </row>
    <row r="6" spans="1:27" ht="11.25" customHeight="1"/>
    <row r="7" spans="1:27" ht="50.25" customHeight="1">
      <c r="A7" s="154" t="s">
        <v>85</v>
      </c>
      <c r="B7" s="154"/>
      <c r="C7" s="154"/>
      <c r="D7" s="155"/>
      <c r="E7" s="155"/>
      <c r="F7" s="155"/>
      <c r="G7" s="155"/>
      <c r="H7" s="155"/>
      <c r="I7" s="29"/>
      <c r="J7" s="212" t="s">
        <v>86</v>
      </c>
      <c r="K7" s="213"/>
      <c r="L7" s="213"/>
      <c r="M7" s="213"/>
      <c r="N7" s="213"/>
      <c r="O7" s="214"/>
      <c r="P7" s="215"/>
      <c r="Q7" s="215"/>
      <c r="R7" s="30" t="s">
        <v>87</v>
      </c>
      <c r="S7" s="215"/>
      <c r="T7" s="215"/>
      <c r="U7" s="30" t="s">
        <v>88</v>
      </c>
      <c r="V7" s="30" t="s">
        <v>89</v>
      </c>
      <c r="W7" s="31"/>
      <c r="X7" s="30" t="s">
        <v>90</v>
      </c>
      <c r="Y7" s="200" t="s">
        <v>91</v>
      </c>
      <c r="Z7" s="200"/>
      <c r="AA7" s="201"/>
    </row>
    <row r="8" spans="1:27" ht="10.5" customHeight="1"/>
    <row r="9" spans="1:27" ht="21" customHeight="1">
      <c r="A9" s="136" t="s">
        <v>92</v>
      </c>
      <c r="B9" s="137"/>
      <c r="C9" s="138"/>
      <c r="D9" s="151" t="s">
        <v>1</v>
      </c>
      <c r="E9" s="152"/>
      <c r="F9" s="153"/>
      <c r="G9" s="151" t="s">
        <v>2</v>
      </c>
      <c r="H9" s="152"/>
      <c r="I9" s="152"/>
      <c r="J9" s="152"/>
      <c r="K9" s="152"/>
      <c r="L9" s="152"/>
      <c r="M9" s="152"/>
      <c r="N9" s="152"/>
      <c r="O9" s="152"/>
      <c r="P9" s="153"/>
      <c r="Q9" s="151" t="s">
        <v>3</v>
      </c>
      <c r="R9" s="152"/>
      <c r="S9" s="152"/>
      <c r="T9" s="152"/>
      <c r="U9" s="152"/>
      <c r="V9" s="152"/>
      <c r="W9" s="152"/>
      <c r="X9" s="152"/>
      <c r="Y9" s="152"/>
      <c r="Z9" s="152"/>
      <c r="AA9" s="153"/>
    </row>
    <row r="10" spans="1:27" ht="25.5" customHeight="1">
      <c r="A10" s="139"/>
      <c r="B10" s="140"/>
      <c r="C10" s="141"/>
      <c r="D10" s="145"/>
      <c r="E10" s="202" t="s">
        <v>16</v>
      </c>
      <c r="F10" s="149"/>
      <c r="G10" s="204"/>
      <c r="H10" s="205"/>
      <c r="I10" s="205"/>
      <c r="J10" s="205"/>
      <c r="K10" s="205"/>
      <c r="L10" s="205"/>
      <c r="M10" s="205"/>
      <c r="N10" s="205"/>
      <c r="O10" s="205"/>
      <c r="P10" s="206"/>
      <c r="Q10" s="145"/>
      <c r="R10" s="146"/>
      <c r="S10" s="146"/>
      <c r="T10" s="210" t="s">
        <v>14</v>
      </c>
      <c r="U10" s="146"/>
      <c r="V10" s="146"/>
      <c r="W10" s="146"/>
      <c r="X10" s="210" t="s">
        <v>15</v>
      </c>
      <c r="Y10" s="146"/>
      <c r="Z10" s="146"/>
      <c r="AA10" s="149"/>
    </row>
    <row r="11" spans="1:27" ht="25.5" customHeight="1">
      <c r="A11" s="142"/>
      <c r="B11" s="143"/>
      <c r="C11" s="144"/>
      <c r="D11" s="147"/>
      <c r="E11" s="203"/>
      <c r="F11" s="150"/>
      <c r="G11" s="207"/>
      <c r="H11" s="208"/>
      <c r="I11" s="208"/>
      <c r="J11" s="208"/>
      <c r="K11" s="208"/>
      <c r="L11" s="208"/>
      <c r="M11" s="208"/>
      <c r="N11" s="208"/>
      <c r="O11" s="208"/>
      <c r="P11" s="209"/>
      <c r="Q11" s="147"/>
      <c r="R11" s="148"/>
      <c r="S11" s="148"/>
      <c r="T11" s="211"/>
      <c r="U11" s="148"/>
      <c r="V11" s="148"/>
      <c r="W11" s="148"/>
      <c r="X11" s="211"/>
      <c r="Y11" s="148"/>
      <c r="Z11" s="148"/>
      <c r="AA11" s="150"/>
    </row>
    <row r="12" spans="1:27" ht="9.75" customHeight="1"/>
    <row r="13" spans="1:27" ht="21" customHeight="1">
      <c r="A13" s="24" t="s">
        <v>93</v>
      </c>
      <c r="B13" s="176" t="s">
        <v>94</v>
      </c>
      <c r="C13" s="176"/>
      <c r="D13" s="176" t="s">
        <v>95</v>
      </c>
      <c r="E13" s="176"/>
      <c r="F13" s="176"/>
      <c r="G13" s="176"/>
      <c r="H13" s="176" t="s">
        <v>96</v>
      </c>
      <c r="I13" s="176"/>
      <c r="J13" s="176"/>
      <c r="K13" s="176"/>
      <c r="L13" s="176"/>
      <c r="M13" s="176"/>
      <c r="N13" s="176" t="s">
        <v>97</v>
      </c>
      <c r="O13" s="176"/>
      <c r="P13" s="176"/>
      <c r="Q13" s="176"/>
      <c r="R13" s="176"/>
      <c r="S13" s="176" t="s">
        <v>99</v>
      </c>
      <c r="T13" s="176"/>
      <c r="U13" s="176"/>
      <c r="V13" s="176"/>
      <c r="W13" s="176"/>
      <c r="X13" s="176"/>
      <c r="Y13" s="176"/>
      <c r="Z13" s="176"/>
      <c r="AA13" s="176"/>
    </row>
    <row r="14" spans="1:27" ht="51" customHeight="1">
      <c r="A14" s="22">
        <v>1</v>
      </c>
      <c r="B14" s="198"/>
      <c r="C14" s="198"/>
      <c r="D14" s="199"/>
      <c r="E14" s="199"/>
      <c r="F14" s="199"/>
      <c r="G14" s="199"/>
      <c r="H14" s="196"/>
      <c r="I14" s="196"/>
      <c r="J14" s="196"/>
      <c r="K14" s="196"/>
      <c r="L14" s="196"/>
      <c r="M14" s="196"/>
      <c r="N14" s="195"/>
      <c r="O14" s="190"/>
      <c r="P14" s="190"/>
      <c r="Q14" s="190"/>
      <c r="R14" s="26" t="s">
        <v>98</v>
      </c>
      <c r="S14" s="196">
        <f>N14*H14</f>
        <v>0</v>
      </c>
      <c r="T14" s="196"/>
      <c r="U14" s="196"/>
      <c r="V14" s="196"/>
      <c r="W14" s="196"/>
      <c r="X14" s="196"/>
      <c r="Y14" s="196"/>
      <c r="Z14" s="196"/>
      <c r="AA14" s="196"/>
    </row>
    <row r="15" spans="1:27" ht="51" customHeight="1">
      <c r="A15" s="4">
        <v>2</v>
      </c>
      <c r="B15" s="193"/>
      <c r="C15" s="193"/>
      <c r="D15" s="155"/>
      <c r="E15" s="155"/>
      <c r="F15" s="155"/>
      <c r="G15" s="155"/>
      <c r="H15" s="194"/>
      <c r="I15" s="194"/>
      <c r="J15" s="194"/>
      <c r="K15" s="194"/>
      <c r="L15" s="194"/>
      <c r="M15" s="194"/>
      <c r="N15" s="197"/>
      <c r="O15" s="197"/>
      <c r="P15" s="197"/>
      <c r="Q15" s="197"/>
      <c r="R15" t="s">
        <v>98</v>
      </c>
      <c r="S15" s="196">
        <f t="shared" ref="S15:S18" si="0">N15*H15</f>
        <v>0</v>
      </c>
      <c r="T15" s="196"/>
      <c r="U15" s="196"/>
      <c r="V15" s="196"/>
      <c r="W15" s="196"/>
      <c r="X15" s="196"/>
      <c r="Y15" s="196"/>
      <c r="Z15" s="196"/>
      <c r="AA15" s="196"/>
    </row>
    <row r="16" spans="1:27" ht="51" customHeight="1">
      <c r="A16" s="4">
        <v>3</v>
      </c>
      <c r="B16" s="193"/>
      <c r="C16" s="193"/>
      <c r="D16" s="155"/>
      <c r="E16" s="155"/>
      <c r="F16" s="155"/>
      <c r="G16" s="155"/>
      <c r="H16" s="194"/>
      <c r="I16" s="194"/>
      <c r="J16" s="194"/>
      <c r="K16" s="194"/>
      <c r="L16" s="194"/>
      <c r="M16" s="194"/>
      <c r="N16" s="195"/>
      <c r="O16" s="190"/>
      <c r="P16" s="190"/>
      <c r="Q16" s="190"/>
      <c r="R16" s="26" t="s">
        <v>98</v>
      </c>
      <c r="S16" s="196">
        <f t="shared" si="0"/>
        <v>0</v>
      </c>
      <c r="T16" s="196"/>
      <c r="U16" s="196"/>
      <c r="V16" s="196"/>
      <c r="W16" s="196"/>
      <c r="X16" s="196"/>
      <c r="Y16" s="196"/>
      <c r="Z16" s="196"/>
      <c r="AA16" s="196"/>
    </row>
    <row r="17" spans="1:27" ht="51" customHeight="1">
      <c r="A17" s="4">
        <v>4</v>
      </c>
      <c r="B17" s="193"/>
      <c r="C17" s="193"/>
      <c r="D17" s="155"/>
      <c r="E17" s="155"/>
      <c r="F17" s="155"/>
      <c r="G17" s="155"/>
      <c r="H17" s="194"/>
      <c r="I17" s="194"/>
      <c r="J17" s="194"/>
      <c r="K17" s="194"/>
      <c r="L17" s="194"/>
      <c r="M17" s="194"/>
      <c r="N17" s="197"/>
      <c r="O17" s="197"/>
      <c r="P17" s="197"/>
      <c r="Q17" s="197"/>
      <c r="R17" t="s">
        <v>98</v>
      </c>
      <c r="S17" s="196">
        <f t="shared" si="0"/>
        <v>0</v>
      </c>
      <c r="T17" s="196"/>
      <c r="U17" s="196"/>
      <c r="V17" s="196"/>
      <c r="W17" s="196"/>
      <c r="X17" s="196"/>
      <c r="Y17" s="196"/>
      <c r="Z17" s="196"/>
      <c r="AA17" s="196"/>
    </row>
    <row r="18" spans="1:27" ht="51" customHeight="1">
      <c r="A18" s="4">
        <v>5</v>
      </c>
      <c r="B18" s="193"/>
      <c r="C18" s="193"/>
      <c r="D18" s="155"/>
      <c r="E18" s="155"/>
      <c r="F18" s="155"/>
      <c r="G18" s="155"/>
      <c r="H18" s="194"/>
      <c r="I18" s="194"/>
      <c r="J18" s="194"/>
      <c r="K18" s="194"/>
      <c r="L18" s="194"/>
      <c r="M18" s="194"/>
      <c r="N18" s="195"/>
      <c r="O18" s="190"/>
      <c r="P18" s="190"/>
      <c r="Q18" s="190"/>
      <c r="R18" s="26" t="s">
        <v>98</v>
      </c>
      <c r="S18" s="196">
        <f t="shared" si="0"/>
        <v>0</v>
      </c>
      <c r="T18" s="196"/>
      <c r="U18" s="196"/>
      <c r="V18" s="196"/>
      <c r="W18" s="196"/>
      <c r="X18" s="196"/>
      <c r="Y18" s="196"/>
      <c r="Z18" s="196"/>
      <c r="AA18" s="196"/>
    </row>
    <row r="19" spans="1:27" ht="10.5" customHeight="1">
      <c r="B19" s="1"/>
      <c r="C19" s="1"/>
      <c r="D19" s="1"/>
      <c r="E19" s="1"/>
      <c r="F19" s="1"/>
      <c r="G19" s="1"/>
      <c r="H19" s="1"/>
      <c r="I19" s="1"/>
      <c r="J19" s="1"/>
      <c r="K19" s="1"/>
      <c r="L19" s="1"/>
      <c r="M19" s="1"/>
      <c r="N19" s="1"/>
      <c r="O19" s="1"/>
      <c r="P19" s="1"/>
      <c r="Q19" s="1"/>
      <c r="S19" s="28"/>
      <c r="T19" s="28"/>
      <c r="U19" s="28"/>
      <c r="V19" s="28"/>
      <c r="W19" s="28"/>
      <c r="X19" s="28"/>
      <c r="Y19" s="28"/>
      <c r="Z19" s="28"/>
      <c r="AA19" s="28"/>
    </row>
    <row r="20" spans="1:27" ht="57" customHeight="1">
      <c r="B20" s="1"/>
      <c r="C20" s="1"/>
      <c r="D20" s="1"/>
      <c r="E20" s="1"/>
      <c r="F20" s="1"/>
      <c r="G20" s="1"/>
      <c r="H20" s="184" t="s">
        <v>99</v>
      </c>
      <c r="I20" s="185"/>
      <c r="J20" s="185"/>
      <c r="K20" s="185"/>
      <c r="L20" s="185"/>
      <c r="M20" s="185"/>
      <c r="N20" s="178">
        <f>SUM(N14:Q18)</f>
        <v>0</v>
      </c>
      <c r="O20" s="179"/>
      <c r="P20" s="179"/>
      <c r="Q20" s="179"/>
      <c r="R20" s="26" t="s">
        <v>98</v>
      </c>
      <c r="S20" s="190">
        <f>SUM(S14:AA18)</f>
        <v>0</v>
      </c>
      <c r="T20" s="190"/>
      <c r="U20" s="190"/>
      <c r="V20" s="190"/>
      <c r="W20" s="190"/>
      <c r="X20" s="190"/>
      <c r="Y20" s="190"/>
      <c r="Z20" s="190"/>
      <c r="AA20" s="191"/>
    </row>
    <row r="21" spans="1:27" ht="7.5" customHeight="1">
      <c r="B21" s="1"/>
      <c r="C21" s="1"/>
      <c r="D21" s="1"/>
      <c r="E21" s="1"/>
      <c r="F21" s="1"/>
      <c r="G21" s="1"/>
      <c r="H21" s="1"/>
      <c r="I21" s="1"/>
      <c r="J21" s="1"/>
      <c r="K21" s="1"/>
      <c r="L21" s="1"/>
      <c r="M21" s="1"/>
      <c r="N21" s="1"/>
      <c r="O21" s="1"/>
      <c r="P21" s="1"/>
      <c r="Q21" s="1"/>
      <c r="S21" s="1"/>
      <c r="T21" s="1"/>
      <c r="U21" s="1"/>
      <c r="V21" s="1"/>
      <c r="W21" s="1"/>
      <c r="X21" s="1"/>
      <c r="Y21" s="1"/>
      <c r="Z21" s="1"/>
      <c r="AA21" s="1"/>
    </row>
    <row r="22" spans="1:27" s="2" customFormat="1" ht="24.95" customHeight="1">
      <c r="G22" s="192" t="s">
        <v>54</v>
      </c>
      <c r="H22" s="192"/>
      <c r="I22" s="192"/>
      <c r="J22" s="192"/>
      <c r="K22" s="192"/>
      <c r="L22" s="192"/>
      <c r="M22" s="192"/>
      <c r="N22" s="192"/>
      <c r="O22" s="192"/>
      <c r="P22" s="192"/>
      <c r="Q22" s="192"/>
      <c r="R22" s="192"/>
      <c r="S22" s="192"/>
      <c r="T22" s="192"/>
      <c r="U22" s="192"/>
      <c r="V22" s="192"/>
      <c r="W22" s="192"/>
      <c r="X22" s="192"/>
      <c r="Y22" s="192"/>
      <c r="Z22" s="192"/>
      <c r="AA22" s="192"/>
    </row>
    <row r="23" spans="1:27" ht="28.5" customHeight="1">
      <c r="A23" s="34" t="s">
        <v>11</v>
      </c>
      <c r="B23" s="34"/>
      <c r="C23" s="34"/>
      <c r="D23" s="35"/>
      <c r="E23" s="36" t="s">
        <v>24</v>
      </c>
      <c r="F23" s="37"/>
      <c r="G23" s="37"/>
      <c r="H23" s="37"/>
      <c r="I23" s="37"/>
      <c r="J23" s="37"/>
      <c r="K23" s="37"/>
      <c r="L23" s="37"/>
      <c r="M23" s="37"/>
      <c r="N23" s="37"/>
      <c r="O23" s="37"/>
      <c r="P23" s="37"/>
      <c r="Q23" s="37"/>
      <c r="R23" s="37"/>
      <c r="S23" s="37"/>
      <c r="T23" s="37"/>
      <c r="U23" s="37"/>
      <c r="V23" s="37"/>
      <c r="W23" s="37"/>
      <c r="X23" s="37"/>
      <c r="Y23" s="37"/>
      <c r="Z23" s="37"/>
      <c r="AA23" s="38"/>
    </row>
    <row r="24" spans="1:27" ht="6" customHeight="1"/>
    <row r="25" spans="1:27" ht="21.95" customHeight="1">
      <c r="A25" s="39" t="s">
        <v>101</v>
      </c>
      <c r="B25" s="39"/>
      <c r="C25" s="39"/>
      <c r="D25" s="39"/>
      <c r="E25" s="39"/>
      <c r="F25" s="39"/>
      <c r="G25" s="39"/>
      <c r="H25" s="39"/>
      <c r="V25" s="4"/>
      <c r="W25" s="6" t="s">
        <v>21</v>
      </c>
      <c r="X25" s="5" t="s">
        <v>23</v>
      </c>
      <c r="Y25" s="7" t="s">
        <v>22</v>
      </c>
      <c r="Z25" s="4"/>
      <c r="AA25" s="6" t="s">
        <v>21</v>
      </c>
    </row>
    <row r="26" spans="1:27" ht="9.75" customHeight="1">
      <c r="A26" s="39"/>
      <c r="B26" s="39"/>
      <c r="C26" s="39"/>
      <c r="D26" s="39"/>
      <c r="E26" s="39"/>
      <c r="F26" s="39"/>
      <c r="G26" s="39"/>
      <c r="H26" s="39"/>
    </row>
    <row r="27" spans="1:27" ht="6" customHeight="1"/>
    <row r="28" spans="1:27" ht="21" customHeight="1">
      <c r="A28" s="136" t="s">
        <v>83</v>
      </c>
      <c r="B28" s="137"/>
      <c r="C28" s="138"/>
      <c r="D28" s="180" t="s">
        <v>55</v>
      </c>
      <c r="E28" s="180"/>
      <c r="F28" s="180"/>
      <c r="G28" s="181"/>
      <c r="H28" s="182"/>
    </row>
    <row r="29" spans="1:27" ht="39.75" customHeight="1">
      <c r="A29" s="142"/>
      <c r="B29" s="143"/>
      <c r="C29" s="144"/>
      <c r="D29" s="183"/>
      <c r="E29" s="183"/>
      <c r="F29" s="183"/>
      <c r="G29" s="183"/>
      <c r="H29" s="23" t="s">
        <v>84</v>
      </c>
    </row>
    <row r="30" spans="1:27" ht="11.25" customHeight="1"/>
    <row r="31" spans="1:27" ht="50.25" customHeight="1">
      <c r="A31" s="154" t="s">
        <v>85</v>
      </c>
      <c r="B31" s="154"/>
      <c r="C31" s="154"/>
      <c r="D31" s="155"/>
      <c r="E31" s="155"/>
      <c r="F31" s="155"/>
      <c r="G31" s="155"/>
      <c r="H31" s="155"/>
      <c r="I31" s="29"/>
      <c r="J31" s="212" t="s">
        <v>86</v>
      </c>
      <c r="K31" s="213"/>
      <c r="L31" s="213"/>
      <c r="M31" s="213"/>
      <c r="N31" s="213"/>
      <c r="O31" s="214"/>
      <c r="P31" s="215"/>
      <c r="Q31" s="215"/>
      <c r="R31" s="30" t="s">
        <v>87</v>
      </c>
      <c r="S31" s="215"/>
      <c r="T31" s="215"/>
      <c r="U31" s="30" t="s">
        <v>88</v>
      </c>
      <c r="V31" s="30" t="s">
        <v>89</v>
      </c>
      <c r="W31" s="31"/>
      <c r="X31" s="30" t="s">
        <v>90</v>
      </c>
      <c r="Y31" s="200" t="s">
        <v>91</v>
      </c>
      <c r="Z31" s="200"/>
      <c r="AA31" s="201"/>
    </row>
    <row r="32" spans="1:27" ht="10.5" customHeight="1"/>
    <row r="33" spans="1:27" ht="21" customHeight="1">
      <c r="A33" s="136" t="s">
        <v>92</v>
      </c>
      <c r="B33" s="137"/>
      <c r="C33" s="138"/>
      <c r="D33" s="151" t="s">
        <v>1</v>
      </c>
      <c r="E33" s="152"/>
      <c r="F33" s="153"/>
      <c r="G33" s="151" t="s">
        <v>2</v>
      </c>
      <c r="H33" s="152"/>
      <c r="I33" s="152"/>
      <c r="J33" s="152"/>
      <c r="K33" s="152"/>
      <c r="L33" s="152"/>
      <c r="M33" s="152"/>
      <c r="N33" s="152"/>
      <c r="O33" s="152"/>
      <c r="P33" s="153"/>
      <c r="Q33" s="151" t="s">
        <v>3</v>
      </c>
      <c r="R33" s="152"/>
      <c r="S33" s="152"/>
      <c r="T33" s="152"/>
      <c r="U33" s="152"/>
      <c r="V33" s="152"/>
      <c r="W33" s="152"/>
      <c r="X33" s="152"/>
      <c r="Y33" s="152"/>
      <c r="Z33" s="152"/>
      <c r="AA33" s="153"/>
    </row>
    <row r="34" spans="1:27" ht="25.5" customHeight="1">
      <c r="A34" s="139"/>
      <c r="B34" s="140"/>
      <c r="C34" s="141"/>
      <c r="D34" s="145"/>
      <c r="E34" s="202" t="s">
        <v>16</v>
      </c>
      <c r="F34" s="149"/>
      <c r="G34" s="204"/>
      <c r="H34" s="205"/>
      <c r="I34" s="205"/>
      <c r="J34" s="205"/>
      <c r="K34" s="205"/>
      <c r="L34" s="205"/>
      <c r="M34" s="205"/>
      <c r="N34" s="205"/>
      <c r="O34" s="205"/>
      <c r="P34" s="206"/>
      <c r="Q34" s="145"/>
      <c r="R34" s="146"/>
      <c r="S34" s="146"/>
      <c r="T34" s="210" t="s">
        <v>14</v>
      </c>
      <c r="U34" s="146"/>
      <c r="V34" s="146"/>
      <c r="W34" s="146"/>
      <c r="X34" s="210" t="s">
        <v>15</v>
      </c>
      <c r="Y34" s="146"/>
      <c r="Z34" s="146"/>
      <c r="AA34" s="149"/>
    </row>
    <row r="35" spans="1:27" ht="25.5" customHeight="1">
      <c r="A35" s="142"/>
      <c r="B35" s="143"/>
      <c r="C35" s="144"/>
      <c r="D35" s="147"/>
      <c r="E35" s="203"/>
      <c r="F35" s="150"/>
      <c r="G35" s="207"/>
      <c r="H35" s="208"/>
      <c r="I35" s="208"/>
      <c r="J35" s="208"/>
      <c r="K35" s="208"/>
      <c r="L35" s="208"/>
      <c r="M35" s="208"/>
      <c r="N35" s="208"/>
      <c r="O35" s="208"/>
      <c r="P35" s="209"/>
      <c r="Q35" s="147"/>
      <c r="R35" s="148"/>
      <c r="S35" s="148"/>
      <c r="T35" s="211"/>
      <c r="U35" s="148"/>
      <c r="V35" s="148"/>
      <c r="W35" s="148"/>
      <c r="X35" s="211"/>
      <c r="Y35" s="148"/>
      <c r="Z35" s="148"/>
      <c r="AA35" s="150"/>
    </row>
    <row r="36" spans="1:27" ht="9.75" customHeight="1"/>
    <row r="37" spans="1:27" ht="21" customHeight="1">
      <c r="A37" s="24" t="s">
        <v>93</v>
      </c>
      <c r="B37" s="176" t="s">
        <v>94</v>
      </c>
      <c r="C37" s="176"/>
      <c r="D37" s="176" t="s">
        <v>95</v>
      </c>
      <c r="E37" s="176"/>
      <c r="F37" s="176"/>
      <c r="G37" s="176"/>
      <c r="H37" s="176" t="s">
        <v>96</v>
      </c>
      <c r="I37" s="176"/>
      <c r="J37" s="176"/>
      <c r="K37" s="176"/>
      <c r="L37" s="176"/>
      <c r="M37" s="176"/>
      <c r="N37" s="176" t="s">
        <v>97</v>
      </c>
      <c r="O37" s="176"/>
      <c r="P37" s="176"/>
      <c r="Q37" s="176"/>
      <c r="R37" s="176"/>
      <c r="S37" s="176" t="s">
        <v>99</v>
      </c>
      <c r="T37" s="176"/>
      <c r="U37" s="176"/>
      <c r="V37" s="176"/>
      <c r="W37" s="176"/>
      <c r="X37" s="176"/>
      <c r="Y37" s="176"/>
      <c r="Z37" s="176"/>
      <c r="AA37" s="176"/>
    </row>
    <row r="38" spans="1:27" ht="51" customHeight="1">
      <c r="A38" s="22">
        <v>1</v>
      </c>
      <c r="B38" s="198"/>
      <c r="C38" s="198"/>
      <c r="D38" s="199"/>
      <c r="E38" s="199"/>
      <c r="F38" s="199"/>
      <c r="G38" s="199"/>
      <c r="H38" s="196"/>
      <c r="I38" s="196"/>
      <c r="J38" s="196"/>
      <c r="K38" s="196"/>
      <c r="L38" s="196"/>
      <c r="M38" s="196"/>
      <c r="N38" s="195"/>
      <c r="O38" s="190"/>
      <c r="P38" s="190"/>
      <c r="Q38" s="190"/>
      <c r="R38" s="26" t="s">
        <v>98</v>
      </c>
      <c r="S38" s="196">
        <f>H38*N38</f>
        <v>0</v>
      </c>
      <c r="T38" s="196"/>
      <c r="U38" s="196"/>
      <c r="V38" s="196"/>
      <c r="W38" s="196"/>
      <c r="X38" s="196"/>
      <c r="Y38" s="196"/>
      <c r="Z38" s="196"/>
      <c r="AA38" s="196"/>
    </row>
    <row r="39" spans="1:27" ht="51" customHeight="1">
      <c r="A39" s="4">
        <v>2</v>
      </c>
      <c r="B39" s="193"/>
      <c r="C39" s="193"/>
      <c r="D39" s="155"/>
      <c r="E39" s="155"/>
      <c r="F39" s="155"/>
      <c r="G39" s="155"/>
      <c r="H39" s="194"/>
      <c r="I39" s="194"/>
      <c r="J39" s="194"/>
      <c r="K39" s="194"/>
      <c r="L39" s="194"/>
      <c r="M39" s="194"/>
      <c r="N39" s="197"/>
      <c r="O39" s="197"/>
      <c r="P39" s="197"/>
      <c r="Q39" s="197"/>
      <c r="R39" t="s">
        <v>98</v>
      </c>
      <c r="S39" s="196">
        <f t="shared" ref="S39:S42" si="1">H39*N39</f>
        <v>0</v>
      </c>
      <c r="T39" s="196"/>
      <c r="U39" s="196"/>
      <c r="V39" s="196"/>
      <c r="W39" s="196"/>
      <c r="X39" s="196"/>
      <c r="Y39" s="196"/>
      <c r="Z39" s="196"/>
      <c r="AA39" s="196"/>
    </row>
    <row r="40" spans="1:27" ht="51" customHeight="1">
      <c r="A40" s="4">
        <v>3</v>
      </c>
      <c r="B40" s="193"/>
      <c r="C40" s="193"/>
      <c r="D40" s="155"/>
      <c r="E40" s="155"/>
      <c r="F40" s="155"/>
      <c r="G40" s="155"/>
      <c r="H40" s="194"/>
      <c r="I40" s="194"/>
      <c r="J40" s="194"/>
      <c r="K40" s="194"/>
      <c r="L40" s="194"/>
      <c r="M40" s="194"/>
      <c r="N40" s="195"/>
      <c r="O40" s="190"/>
      <c r="P40" s="190"/>
      <c r="Q40" s="190"/>
      <c r="R40" s="26" t="s">
        <v>98</v>
      </c>
      <c r="S40" s="196">
        <f t="shared" si="1"/>
        <v>0</v>
      </c>
      <c r="T40" s="196"/>
      <c r="U40" s="196"/>
      <c r="V40" s="196"/>
      <c r="W40" s="196"/>
      <c r="X40" s="196"/>
      <c r="Y40" s="196"/>
      <c r="Z40" s="196"/>
      <c r="AA40" s="196"/>
    </row>
    <row r="41" spans="1:27" ht="51" customHeight="1">
      <c r="A41" s="4">
        <v>4</v>
      </c>
      <c r="B41" s="193"/>
      <c r="C41" s="193"/>
      <c r="D41" s="155"/>
      <c r="E41" s="155"/>
      <c r="F41" s="155"/>
      <c r="G41" s="155"/>
      <c r="H41" s="194"/>
      <c r="I41" s="194"/>
      <c r="J41" s="194"/>
      <c r="K41" s="194"/>
      <c r="L41" s="194"/>
      <c r="M41" s="194"/>
      <c r="N41" s="197"/>
      <c r="O41" s="197"/>
      <c r="P41" s="197"/>
      <c r="Q41" s="197"/>
      <c r="R41" t="s">
        <v>98</v>
      </c>
      <c r="S41" s="196">
        <f t="shared" si="1"/>
        <v>0</v>
      </c>
      <c r="T41" s="196"/>
      <c r="U41" s="196"/>
      <c r="V41" s="196"/>
      <c r="W41" s="196"/>
      <c r="X41" s="196"/>
      <c r="Y41" s="196"/>
      <c r="Z41" s="196"/>
      <c r="AA41" s="196"/>
    </row>
    <row r="42" spans="1:27" ht="51" customHeight="1">
      <c r="A42" s="4">
        <v>5</v>
      </c>
      <c r="B42" s="193"/>
      <c r="C42" s="193"/>
      <c r="D42" s="155"/>
      <c r="E42" s="155"/>
      <c r="F42" s="155"/>
      <c r="G42" s="155"/>
      <c r="H42" s="194"/>
      <c r="I42" s="194"/>
      <c r="J42" s="194"/>
      <c r="K42" s="194"/>
      <c r="L42" s="194"/>
      <c r="M42" s="194"/>
      <c r="N42" s="195"/>
      <c r="O42" s="190"/>
      <c r="P42" s="190"/>
      <c r="Q42" s="190"/>
      <c r="R42" s="26" t="s">
        <v>98</v>
      </c>
      <c r="S42" s="196">
        <f t="shared" si="1"/>
        <v>0</v>
      </c>
      <c r="T42" s="196"/>
      <c r="U42" s="196"/>
      <c r="V42" s="196"/>
      <c r="W42" s="196"/>
      <c r="X42" s="196"/>
      <c r="Y42" s="196"/>
      <c r="Z42" s="196"/>
      <c r="AA42" s="196"/>
    </row>
    <row r="43" spans="1:27" ht="10.5" customHeight="1">
      <c r="B43" s="1"/>
      <c r="C43" s="1"/>
      <c r="D43" s="1"/>
      <c r="E43" s="1"/>
      <c r="F43" s="1"/>
      <c r="G43" s="1"/>
      <c r="H43" s="1"/>
      <c r="I43" s="1"/>
      <c r="J43" s="1"/>
      <c r="K43" s="1"/>
      <c r="L43" s="1"/>
      <c r="M43" s="1"/>
      <c r="N43" s="1"/>
      <c r="O43" s="1"/>
      <c r="P43" s="1"/>
      <c r="Q43" s="1"/>
      <c r="S43" s="28"/>
      <c r="T43" s="28"/>
      <c r="U43" s="28"/>
      <c r="V43" s="28"/>
      <c r="W43" s="28"/>
      <c r="X43" s="28"/>
      <c r="Y43" s="28"/>
      <c r="Z43" s="28"/>
      <c r="AA43" s="28"/>
    </row>
    <row r="44" spans="1:27" ht="57" customHeight="1">
      <c r="B44" s="1"/>
      <c r="C44" s="1"/>
      <c r="D44" s="1"/>
      <c r="E44" s="1"/>
      <c r="F44" s="1"/>
      <c r="G44" s="1"/>
      <c r="H44" s="184" t="s">
        <v>99</v>
      </c>
      <c r="I44" s="185"/>
      <c r="J44" s="185"/>
      <c r="K44" s="185"/>
      <c r="L44" s="185"/>
      <c r="M44" s="185"/>
      <c r="N44" s="178">
        <f>SUM(N38:Q42)</f>
        <v>0</v>
      </c>
      <c r="O44" s="179"/>
      <c r="P44" s="179"/>
      <c r="Q44" s="179"/>
      <c r="R44" s="26" t="s">
        <v>98</v>
      </c>
      <c r="S44" s="190">
        <f>SUM(S38:AA42)</f>
        <v>0</v>
      </c>
      <c r="T44" s="190"/>
      <c r="U44" s="190"/>
      <c r="V44" s="190"/>
      <c r="W44" s="190"/>
      <c r="X44" s="190"/>
      <c r="Y44" s="190"/>
      <c r="Z44" s="190"/>
      <c r="AA44" s="191"/>
    </row>
    <row r="45" spans="1:27" ht="7.5" customHeight="1">
      <c r="B45" s="1"/>
      <c r="C45" s="1"/>
      <c r="D45" s="1"/>
      <c r="E45" s="1"/>
      <c r="F45" s="1"/>
      <c r="G45" s="1"/>
      <c r="H45" s="1"/>
      <c r="I45" s="1"/>
      <c r="J45" s="1"/>
      <c r="K45" s="1"/>
      <c r="L45" s="1"/>
      <c r="M45" s="1"/>
      <c r="N45" s="1"/>
      <c r="O45" s="1"/>
      <c r="P45" s="1"/>
      <c r="Q45" s="1"/>
      <c r="S45" s="1"/>
      <c r="T45" s="1"/>
      <c r="U45" s="1"/>
      <c r="V45" s="1"/>
      <c r="W45" s="1"/>
      <c r="X45" s="1"/>
      <c r="Y45" s="1"/>
      <c r="Z45" s="1"/>
      <c r="AA45" s="1"/>
    </row>
    <row r="46" spans="1:27" ht="24.95" customHeight="1">
      <c r="A46" s="2"/>
      <c r="B46" s="2"/>
      <c r="C46" s="2"/>
      <c r="D46" s="2"/>
      <c r="E46" s="2"/>
      <c r="F46" s="2"/>
      <c r="G46" s="192" t="s">
        <v>54</v>
      </c>
      <c r="H46" s="192"/>
      <c r="I46" s="192"/>
      <c r="J46" s="192"/>
      <c r="K46" s="192"/>
      <c r="L46" s="192"/>
      <c r="M46" s="192"/>
      <c r="N46" s="192"/>
      <c r="O46" s="192"/>
      <c r="P46" s="192"/>
      <c r="Q46" s="192"/>
      <c r="R46" s="192"/>
      <c r="S46" s="192"/>
      <c r="T46" s="192"/>
      <c r="U46" s="192"/>
      <c r="V46" s="192"/>
      <c r="W46" s="192"/>
      <c r="X46" s="192"/>
      <c r="Y46" s="192"/>
      <c r="Z46" s="192"/>
      <c r="AA46" s="192"/>
    </row>
    <row r="47" spans="1:27" ht="28.5" customHeight="1">
      <c r="A47" s="34" t="s">
        <v>11</v>
      </c>
      <c r="B47" s="34"/>
      <c r="C47" s="34"/>
      <c r="D47" s="35"/>
      <c r="E47" s="36" t="s">
        <v>24</v>
      </c>
      <c r="F47" s="37"/>
      <c r="G47" s="37"/>
      <c r="H47" s="37"/>
      <c r="I47" s="37"/>
      <c r="J47" s="37"/>
      <c r="K47" s="37"/>
      <c r="L47" s="37"/>
      <c r="M47" s="37"/>
      <c r="N47" s="37"/>
      <c r="O47" s="37"/>
      <c r="P47" s="37"/>
      <c r="Q47" s="37"/>
      <c r="R47" s="37"/>
      <c r="S47" s="37"/>
      <c r="T47" s="37"/>
      <c r="U47" s="37"/>
      <c r="V47" s="37"/>
      <c r="W47" s="37"/>
      <c r="X47" s="37"/>
      <c r="Y47" s="37"/>
      <c r="Z47" s="37"/>
      <c r="AA47" s="38"/>
    </row>
    <row r="48" spans="1:27" ht="6" customHeight="1"/>
  </sheetData>
  <sheetProtection algorithmName="SHA-512" hashValue="8nVgnIcuj3gfD9k01bZyuge4/xzYa1jPtmXAdLVsvktLkajZfwEGmE5/jF2VOv4hCGThDHrj2nNDvz+PI1WFoA==" saltValue="dntvwlEnPB/Ck6IFQ0eN/Q==" spinCount="100000" sheet="1" objects="1" scenarios="1"/>
  <protectedRanges>
    <protectedRange sqref="V1 Z1 G4 D5 D7 P7 S7 W7 B14:D18 D10 F10:G10 Q10 U10 Y10 H14:N18 V25 Z25 G28 D29 D31 P31 S31 W31 B38:D42 D34 F34:G34 Q34 U34 Y34 H38:N42" name="範囲1"/>
  </protectedRanges>
  <mergeCells count="120">
    <mergeCell ref="N17:Q17"/>
    <mergeCell ref="S17:AA17"/>
    <mergeCell ref="B16:C16"/>
    <mergeCell ref="D16:G16"/>
    <mergeCell ref="H16:M16"/>
    <mergeCell ref="N16:Q16"/>
    <mergeCell ref="S16:AA16"/>
    <mergeCell ref="G22:AA22"/>
    <mergeCell ref="A23:D23"/>
    <mergeCell ref="E23:AA23"/>
    <mergeCell ref="B18:C18"/>
    <mergeCell ref="D18:G18"/>
    <mergeCell ref="H18:M18"/>
    <mergeCell ref="N18:Q18"/>
    <mergeCell ref="S18:AA18"/>
    <mergeCell ref="H20:M20"/>
    <mergeCell ref="N20:Q20"/>
    <mergeCell ref="S20:AA20"/>
    <mergeCell ref="N14:Q14"/>
    <mergeCell ref="S14:AA14"/>
    <mergeCell ref="B15:C15"/>
    <mergeCell ref="D15:G15"/>
    <mergeCell ref="H15:M15"/>
    <mergeCell ref="N15:Q15"/>
    <mergeCell ref="S15:AA15"/>
    <mergeCell ref="B13:C13"/>
    <mergeCell ref="D13:G13"/>
    <mergeCell ref="B14:C14"/>
    <mergeCell ref="D14:G14"/>
    <mergeCell ref="H14:M14"/>
    <mergeCell ref="H13:M13"/>
    <mergeCell ref="N13:R13"/>
    <mergeCell ref="S13:AA13"/>
    <mergeCell ref="J7:O7"/>
    <mergeCell ref="P7:Q7"/>
    <mergeCell ref="S7:T7"/>
    <mergeCell ref="Y7:AA7"/>
    <mergeCell ref="Q10:S11"/>
    <mergeCell ref="T10:T11"/>
    <mergeCell ref="U10:W11"/>
    <mergeCell ref="X10:X11"/>
    <mergeCell ref="Y10:AA11"/>
    <mergeCell ref="F10:F11"/>
    <mergeCell ref="G10:P11"/>
    <mergeCell ref="A9:C11"/>
    <mergeCell ref="D9:F9"/>
    <mergeCell ref="G9:P9"/>
    <mergeCell ref="Q9:AA9"/>
    <mergeCell ref="D10:D11"/>
    <mergeCell ref="E10:E11"/>
    <mergeCell ref="A25:H26"/>
    <mergeCell ref="A28:C29"/>
    <mergeCell ref="D28:F28"/>
    <mergeCell ref="G28:H28"/>
    <mergeCell ref="D29:G29"/>
    <mergeCell ref="A1:H2"/>
    <mergeCell ref="A4:C5"/>
    <mergeCell ref="D4:F4"/>
    <mergeCell ref="G4:H4"/>
    <mergeCell ref="D5:G5"/>
    <mergeCell ref="A7:C7"/>
    <mergeCell ref="D7:H7"/>
    <mergeCell ref="B17:C17"/>
    <mergeCell ref="D17:G17"/>
    <mergeCell ref="H17:M17"/>
    <mergeCell ref="B37:C37"/>
    <mergeCell ref="D37:G37"/>
    <mergeCell ref="H37:M37"/>
    <mergeCell ref="N37:R37"/>
    <mergeCell ref="S37:AA37"/>
    <mergeCell ref="Y31:AA31"/>
    <mergeCell ref="A33:C35"/>
    <mergeCell ref="D33:F33"/>
    <mergeCell ref="G33:P33"/>
    <mergeCell ref="Q33:AA33"/>
    <mergeCell ref="D34:D35"/>
    <mergeCell ref="E34:E35"/>
    <mergeCell ref="F34:F35"/>
    <mergeCell ref="G34:P35"/>
    <mergeCell ref="Q34:S35"/>
    <mergeCell ref="T34:T35"/>
    <mergeCell ref="U34:W35"/>
    <mergeCell ref="X34:X35"/>
    <mergeCell ref="Y34:AA35"/>
    <mergeCell ref="A31:C31"/>
    <mergeCell ref="D31:H31"/>
    <mergeCell ref="J31:O31"/>
    <mergeCell ref="P31:Q31"/>
    <mergeCell ref="S31:T31"/>
    <mergeCell ref="B39:C39"/>
    <mergeCell ref="D39:G39"/>
    <mergeCell ref="H39:M39"/>
    <mergeCell ref="N39:Q39"/>
    <mergeCell ref="S39:AA39"/>
    <mergeCell ref="B38:C38"/>
    <mergeCell ref="D38:G38"/>
    <mergeCell ref="H38:M38"/>
    <mergeCell ref="N38:Q38"/>
    <mergeCell ref="S38:AA38"/>
    <mergeCell ref="B41:C41"/>
    <mergeCell ref="D41:G41"/>
    <mergeCell ref="H41:M41"/>
    <mergeCell ref="N41:Q41"/>
    <mergeCell ref="S41:AA41"/>
    <mergeCell ref="B40:C40"/>
    <mergeCell ref="D40:G40"/>
    <mergeCell ref="H40:M40"/>
    <mergeCell ref="N40:Q40"/>
    <mergeCell ref="S40:AA40"/>
    <mergeCell ref="H44:M44"/>
    <mergeCell ref="N44:Q44"/>
    <mergeCell ref="S44:AA44"/>
    <mergeCell ref="G46:AA46"/>
    <mergeCell ref="A47:D47"/>
    <mergeCell ref="E47:AA47"/>
    <mergeCell ref="B42:C42"/>
    <mergeCell ref="D42:G42"/>
    <mergeCell ref="H42:M42"/>
    <mergeCell ref="N42:Q42"/>
    <mergeCell ref="S42:AA42"/>
  </mergeCells>
  <phoneticPr fontId="11"/>
  <pageMargins left="0.23622047244094491" right="0.23622047244094491" top="0" bottom="0" header="0.31496062992125984" footer="0.31496062992125984"/>
  <pageSetup paperSize="9" scale="91" orientation="landscape" r:id="rId1"/>
  <rowBreaks count="1" manualBreakCount="1">
    <brk id="24" max="2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66390-D232-46A5-8399-FB0F4AE78638}">
  <sheetPr>
    <tabColor rgb="FFFFFF00"/>
  </sheetPr>
  <dimension ref="A1:AB35"/>
  <sheetViews>
    <sheetView zoomScale="90" zoomScaleNormal="90" workbookViewId="0">
      <selection activeCell="AF16" sqref="AF16"/>
    </sheetView>
  </sheetViews>
  <sheetFormatPr defaultRowHeight="13.5"/>
  <cols>
    <col min="1" max="1" width="4.625" customWidth="1"/>
    <col min="3" max="3" width="17.75" customWidth="1"/>
    <col min="4" max="4" width="5.5" customWidth="1"/>
    <col min="5" max="5" width="1.375" customWidth="1"/>
    <col min="6" max="6" width="6.375" customWidth="1"/>
    <col min="7" max="7" width="39.25" customWidth="1"/>
    <col min="8" max="8" width="5.75" customWidth="1"/>
    <col min="9" max="9" width="1.25" customWidth="1"/>
    <col min="10" max="10" width="5.75" customWidth="1"/>
    <col min="11" max="11" width="1.25" customWidth="1"/>
    <col min="12" max="12" width="5.75" customWidth="1"/>
    <col min="13" max="13" width="11.5" customWidth="1"/>
    <col min="14" max="14" width="3.875" customWidth="1"/>
    <col min="15" max="15" width="2.125" customWidth="1"/>
    <col min="16" max="16" width="3.875" customWidth="1"/>
    <col min="17" max="17" width="2.125" customWidth="1"/>
    <col min="18" max="18" width="1.75" customWidth="1"/>
    <col min="19" max="19" width="2.5" customWidth="1"/>
    <col min="20" max="20" width="1.75" customWidth="1"/>
    <col min="21" max="21" width="9.25" customWidth="1"/>
    <col min="22" max="27" width="3" customWidth="1"/>
    <col min="28" max="28" width="0.125" customWidth="1"/>
  </cols>
  <sheetData>
    <row r="1" spans="1:28" ht="21.95" customHeight="1">
      <c r="A1" s="39" t="s">
        <v>57</v>
      </c>
      <c r="B1" s="39"/>
      <c r="C1" s="39"/>
      <c r="D1" s="39"/>
      <c r="E1" s="39"/>
      <c r="F1" s="39"/>
      <c r="G1" s="39"/>
      <c r="V1" s="4">
        <v>1</v>
      </c>
      <c r="W1" s="6" t="s">
        <v>21</v>
      </c>
      <c r="X1" s="5" t="s">
        <v>23</v>
      </c>
      <c r="Y1" s="7" t="s">
        <v>22</v>
      </c>
      <c r="Z1" s="4">
        <v>1</v>
      </c>
      <c r="AA1" s="6" t="s">
        <v>21</v>
      </c>
    </row>
    <row r="2" spans="1:28" ht="9.75" customHeight="1">
      <c r="A2" s="39"/>
      <c r="B2" s="39"/>
      <c r="C2" s="39"/>
      <c r="D2" s="39"/>
      <c r="E2" s="39"/>
      <c r="F2" s="39"/>
      <c r="G2" s="39"/>
    </row>
    <row r="3" spans="1:28" ht="6" customHeight="1"/>
    <row r="4" spans="1:28" ht="17.25" customHeight="1">
      <c r="A4" s="82" t="s">
        <v>8</v>
      </c>
      <c r="B4" s="83"/>
      <c r="C4" s="84"/>
      <c r="D4" s="91" t="s">
        <v>1</v>
      </c>
      <c r="E4" s="83"/>
      <c r="F4" s="84"/>
      <c r="G4" s="9" t="s">
        <v>2</v>
      </c>
      <c r="H4" s="91" t="s">
        <v>3</v>
      </c>
      <c r="I4" s="83"/>
      <c r="J4" s="83"/>
      <c r="K4" s="83"/>
      <c r="L4" s="92"/>
      <c r="M4" s="1"/>
      <c r="N4" s="82" t="s">
        <v>13</v>
      </c>
      <c r="O4" s="83"/>
      <c r="P4" s="83"/>
      <c r="Q4" s="83"/>
      <c r="R4" s="83"/>
      <c r="S4" s="83"/>
      <c r="T4" s="92"/>
      <c r="U4" s="82" t="s">
        <v>9</v>
      </c>
      <c r="V4" s="83"/>
      <c r="W4" s="83"/>
      <c r="X4" s="92"/>
      <c r="Y4" s="82" t="s">
        <v>10</v>
      </c>
      <c r="Z4" s="83"/>
      <c r="AA4" s="92"/>
    </row>
    <row r="5" spans="1:28" ht="18" customHeight="1">
      <c r="A5" s="125" t="s">
        <v>55</v>
      </c>
      <c r="B5" s="126"/>
      <c r="C5" s="10" t="s">
        <v>111</v>
      </c>
      <c r="D5" s="68" t="s">
        <v>112</v>
      </c>
      <c r="E5" s="99" t="s">
        <v>16</v>
      </c>
      <c r="F5" s="40" t="s">
        <v>113</v>
      </c>
      <c r="G5" s="101" t="s">
        <v>127</v>
      </c>
      <c r="H5" s="68" t="s">
        <v>114</v>
      </c>
      <c r="I5" s="74" t="s">
        <v>14</v>
      </c>
      <c r="J5" s="76" t="s">
        <v>115</v>
      </c>
      <c r="K5" s="74" t="s">
        <v>15</v>
      </c>
      <c r="L5" s="109" t="s">
        <v>116</v>
      </c>
      <c r="M5" s="1"/>
      <c r="N5" s="111"/>
      <c r="O5" s="113" t="s">
        <v>17</v>
      </c>
      <c r="P5" s="115"/>
      <c r="Q5" s="113" t="s">
        <v>18</v>
      </c>
      <c r="R5" s="113" t="s">
        <v>14</v>
      </c>
      <c r="S5" s="115"/>
      <c r="T5" s="117" t="s">
        <v>15</v>
      </c>
      <c r="U5" s="119">
        <f>IFERROR(SUM(AB9:AB22),"")</f>
        <v>5996</v>
      </c>
      <c r="V5" s="120"/>
      <c r="W5" s="120"/>
      <c r="X5" s="121"/>
      <c r="Y5" s="103">
        <f>SUM(W9:X22)</f>
        <v>2</v>
      </c>
      <c r="Z5" s="104"/>
      <c r="AA5" s="105"/>
    </row>
    <row r="6" spans="1:28" ht="47.1" customHeight="1">
      <c r="A6" s="96" t="s">
        <v>117</v>
      </c>
      <c r="B6" s="97"/>
      <c r="C6" s="98"/>
      <c r="D6" s="69"/>
      <c r="E6" s="100"/>
      <c r="F6" s="41"/>
      <c r="G6" s="102"/>
      <c r="H6" s="69"/>
      <c r="I6" s="75"/>
      <c r="J6" s="77"/>
      <c r="K6" s="75"/>
      <c r="L6" s="110"/>
      <c r="N6" s="112"/>
      <c r="O6" s="114"/>
      <c r="P6" s="116"/>
      <c r="Q6" s="114"/>
      <c r="R6" s="114"/>
      <c r="S6" s="116"/>
      <c r="T6" s="118"/>
      <c r="U6" s="122"/>
      <c r="V6" s="123"/>
      <c r="W6" s="123"/>
      <c r="X6" s="124"/>
      <c r="Y6" s="106"/>
      <c r="Z6" s="107"/>
      <c r="AA6" s="108"/>
    </row>
    <row r="7" spans="1:28" ht="9.9499999999999993" customHeight="1"/>
    <row r="8" spans="1:28" ht="24.95" customHeight="1">
      <c r="A8" s="82" t="s">
        <v>0</v>
      </c>
      <c r="B8" s="83"/>
      <c r="C8" s="84"/>
      <c r="D8" s="91" t="s">
        <v>1</v>
      </c>
      <c r="E8" s="83"/>
      <c r="F8" s="84"/>
      <c r="G8" s="9" t="s">
        <v>2</v>
      </c>
      <c r="H8" s="91" t="s">
        <v>3</v>
      </c>
      <c r="I8" s="83"/>
      <c r="J8" s="83"/>
      <c r="K8" s="83"/>
      <c r="L8" s="84"/>
      <c r="M8" s="9" t="s">
        <v>4</v>
      </c>
      <c r="N8" s="91" t="s">
        <v>5</v>
      </c>
      <c r="O8" s="83"/>
      <c r="P8" s="83"/>
      <c r="Q8" s="83"/>
      <c r="R8" s="83"/>
      <c r="S8" s="83"/>
      <c r="T8" s="84"/>
      <c r="U8" s="91" t="s">
        <v>6</v>
      </c>
      <c r="V8" s="84"/>
      <c r="W8" s="91" t="s">
        <v>7</v>
      </c>
      <c r="X8" s="92"/>
      <c r="Y8" s="93" t="s">
        <v>12</v>
      </c>
      <c r="Z8" s="94"/>
      <c r="AA8" s="95"/>
    </row>
    <row r="9" spans="1:28" ht="20.100000000000001" customHeight="1">
      <c r="A9" s="66">
        <v>1</v>
      </c>
      <c r="B9" s="19"/>
      <c r="C9" s="15" t="s">
        <v>118</v>
      </c>
      <c r="D9" s="68" t="s">
        <v>112</v>
      </c>
      <c r="E9" s="74" t="s">
        <v>16</v>
      </c>
      <c r="F9" s="40" t="s">
        <v>113</v>
      </c>
      <c r="G9" s="222" t="s">
        <v>129</v>
      </c>
      <c r="H9" s="68" t="s">
        <v>114</v>
      </c>
      <c r="I9" s="74" t="s">
        <v>14</v>
      </c>
      <c r="J9" s="76" t="s">
        <v>119</v>
      </c>
      <c r="K9" s="74" t="s">
        <v>15</v>
      </c>
      <c r="L9" s="40" t="s">
        <v>120</v>
      </c>
      <c r="M9" s="42" t="s">
        <v>37</v>
      </c>
      <c r="N9" s="44" t="s">
        <v>25</v>
      </c>
      <c r="O9" s="45"/>
      <c r="P9" s="45"/>
      <c r="Q9" s="45"/>
      <c r="R9" s="45"/>
      <c r="S9" s="45"/>
      <c r="T9" s="46"/>
      <c r="U9" s="50">
        <v>3080</v>
      </c>
      <c r="V9" s="51"/>
      <c r="W9" s="85">
        <v>1</v>
      </c>
      <c r="X9" s="86"/>
      <c r="Y9" s="58" t="s">
        <v>121</v>
      </c>
      <c r="Z9" s="60"/>
      <c r="AA9" s="62" t="s">
        <v>122</v>
      </c>
      <c r="AB9">
        <f>IF(W9="","",U9*W9)</f>
        <v>3080</v>
      </c>
    </row>
    <row r="10" spans="1:28" ht="45.95" customHeight="1">
      <c r="A10" s="67"/>
      <c r="B10" s="89" t="s">
        <v>123</v>
      </c>
      <c r="C10" s="90"/>
      <c r="D10" s="69"/>
      <c r="E10" s="75"/>
      <c r="F10" s="41"/>
      <c r="G10" s="223"/>
      <c r="H10" s="69"/>
      <c r="I10" s="75"/>
      <c r="J10" s="77"/>
      <c r="K10" s="75"/>
      <c r="L10" s="41"/>
      <c r="M10" s="43"/>
      <c r="N10" s="47"/>
      <c r="O10" s="48"/>
      <c r="P10" s="48"/>
      <c r="Q10" s="48"/>
      <c r="R10" s="48"/>
      <c r="S10" s="48"/>
      <c r="T10" s="49"/>
      <c r="U10" s="52"/>
      <c r="V10" s="53"/>
      <c r="W10" s="87"/>
      <c r="X10" s="88"/>
      <c r="Y10" s="59"/>
      <c r="Z10" s="61"/>
      <c r="AA10" s="63"/>
      <c r="AB10" t="str">
        <f>IF(W10="","",U9*W10)</f>
        <v/>
      </c>
    </row>
    <row r="11" spans="1:28" ht="20.100000000000001" customHeight="1">
      <c r="A11" s="66"/>
      <c r="B11" s="16"/>
      <c r="C11" s="12"/>
      <c r="D11" s="68"/>
      <c r="E11" s="70" t="s">
        <v>16</v>
      </c>
      <c r="F11" s="40"/>
      <c r="G11" s="72"/>
      <c r="H11" s="68"/>
      <c r="I11" s="74" t="s">
        <v>14</v>
      </c>
      <c r="J11" s="76"/>
      <c r="K11" s="74" t="s">
        <v>15</v>
      </c>
      <c r="L11" s="40"/>
      <c r="M11" s="220"/>
      <c r="N11" s="44"/>
      <c r="O11" s="45"/>
      <c r="P11" s="45"/>
      <c r="Q11" s="45"/>
      <c r="R11" s="45"/>
      <c r="S11" s="45"/>
      <c r="T11" s="46"/>
      <c r="U11" s="216"/>
      <c r="V11" s="217"/>
      <c r="W11" s="85"/>
      <c r="X11" s="86"/>
      <c r="Y11" s="58"/>
      <c r="Z11" s="60"/>
      <c r="AA11" s="62"/>
      <c r="AB11" t="str">
        <f>IF(W11="","",U11*W11)</f>
        <v/>
      </c>
    </row>
    <row r="12" spans="1:28" ht="45.95" customHeight="1">
      <c r="A12" s="67"/>
      <c r="B12" s="64"/>
      <c r="C12" s="65"/>
      <c r="D12" s="69"/>
      <c r="E12" s="71"/>
      <c r="F12" s="41"/>
      <c r="G12" s="73"/>
      <c r="H12" s="69"/>
      <c r="I12" s="75"/>
      <c r="J12" s="77"/>
      <c r="K12" s="75"/>
      <c r="L12" s="41"/>
      <c r="M12" s="221"/>
      <c r="N12" s="47"/>
      <c r="O12" s="48"/>
      <c r="P12" s="48"/>
      <c r="Q12" s="48"/>
      <c r="R12" s="48"/>
      <c r="S12" s="48"/>
      <c r="T12" s="49"/>
      <c r="U12" s="218"/>
      <c r="V12" s="219"/>
      <c r="W12" s="87"/>
      <c r="X12" s="88"/>
      <c r="Y12" s="59"/>
      <c r="Z12" s="61"/>
      <c r="AA12" s="63"/>
      <c r="AB12" t="str">
        <f>IF(W12="","",U11*W12)</f>
        <v/>
      </c>
    </row>
    <row r="13" spans="1:28" ht="19.5" customHeight="1">
      <c r="A13" s="66"/>
      <c r="B13" s="16"/>
      <c r="C13" s="20"/>
      <c r="D13" s="68"/>
      <c r="E13" s="70" t="s">
        <v>16</v>
      </c>
      <c r="F13" s="40"/>
      <c r="G13" s="72"/>
      <c r="H13" s="68"/>
      <c r="I13" s="74" t="s">
        <v>14</v>
      </c>
      <c r="J13" s="76"/>
      <c r="K13" s="74" t="s">
        <v>15</v>
      </c>
      <c r="L13" s="40"/>
      <c r="M13" s="220"/>
      <c r="N13" s="44"/>
      <c r="O13" s="45"/>
      <c r="P13" s="45"/>
      <c r="Q13" s="45"/>
      <c r="R13" s="45"/>
      <c r="S13" s="45"/>
      <c r="T13" s="46"/>
      <c r="U13" s="216"/>
      <c r="V13" s="217"/>
      <c r="W13" s="85"/>
      <c r="X13" s="86"/>
      <c r="Y13" s="58"/>
      <c r="Z13" s="60"/>
      <c r="AA13" s="62"/>
      <c r="AB13" t="str">
        <f>IF(W13="","",U13*W13)</f>
        <v/>
      </c>
    </row>
    <row r="14" spans="1:28" ht="45.95" customHeight="1">
      <c r="A14" s="67"/>
      <c r="B14" s="64"/>
      <c r="C14" s="65"/>
      <c r="D14" s="69"/>
      <c r="E14" s="71"/>
      <c r="F14" s="41"/>
      <c r="G14" s="73"/>
      <c r="H14" s="69"/>
      <c r="I14" s="75"/>
      <c r="J14" s="77"/>
      <c r="K14" s="75"/>
      <c r="L14" s="41"/>
      <c r="M14" s="221"/>
      <c r="N14" s="47"/>
      <c r="O14" s="48"/>
      <c r="P14" s="48"/>
      <c r="Q14" s="48"/>
      <c r="R14" s="48"/>
      <c r="S14" s="48"/>
      <c r="T14" s="49"/>
      <c r="U14" s="218"/>
      <c r="V14" s="219"/>
      <c r="W14" s="87"/>
      <c r="X14" s="88"/>
      <c r="Y14" s="59"/>
      <c r="Z14" s="61"/>
      <c r="AA14" s="63"/>
      <c r="AB14" t="str">
        <f>IF(W14="","",U13*W14)</f>
        <v/>
      </c>
    </row>
    <row r="15" spans="1:28" ht="20.100000000000001" customHeight="1">
      <c r="A15" s="66">
        <v>1</v>
      </c>
      <c r="B15" s="16"/>
      <c r="C15" s="21" t="s">
        <v>118</v>
      </c>
      <c r="D15" s="68" t="s">
        <v>112</v>
      </c>
      <c r="E15" s="70" t="s">
        <v>16</v>
      </c>
      <c r="F15" s="40" t="s">
        <v>113</v>
      </c>
      <c r="G15" s="72" t="s">
        <v>128</v>
      </c>
      <c r="H15" s="68" t="s">
        <v>114</v>
      </c>
      <c r="I15" s="74" t="s">
        <v>14</v>
      </c>
      <c r="J15" s="76" t="s">
        <v>119</v>
      </c>
      <c r="K15" s="74" t="s">
        <v>15</v>
      </c>
      <c r="L15" s="40" t="s">
        <v>120</v>
      </c>
      <c r="M15" s="220" t="s">
        <v>124</v>
      </c>
      <c r="N15" s="44" t="s">
        <v>125</v>
      </c>
      <c r="O15" s="45"/>
      <c r="P15" s="45"/>
      <c r="Q15" s="45"/>
      <c r="R15" s="45"/>
      <c r="S15" s="45"/>
      <c r="T15" s="46"/>
      <c r="U15" s="216">
        <v>2916</v>
      </c>
      <c r="V15" s="217"/>
      <c r="W15" s="85">
        <v>1</v>
      </c>
      <c r="X15" s="86"/>
      <c r="Y15" s="58"/>
      <c r="Z15" s="60" t="s">
        <v>126</v>
      </c>
      <c r="AA15" s="62"/>
      <c r="AB15">
        <f>IF(W15="","",U15*W15)</f>
        <v>2916</v>
      </c>
    </row>
    <row r="16" spans="1:28" ht="45.95" customHeight="1">
      <c r="A16" s="67"/>
      <c r="B16" s="64" t="s">
        <v>123</v>
      </c>
      <c r="C16" s="65"/>
      <c r="D16" s="69"/>
      <c r="E16" s="71"/>
      <c r="F16" s="41"/>
      <c r="G16" s="73"/>
      <c r="H16" s="69"/>
      <c r="I16" s="75"/>
      <c r="J16" s="77"/>
      <c r="K16" s="75"/>
      <c r="L16" s="41"/>
      <c r="M16" s="221"/>
      <c r="N16" s="47"/>
      <c r="O16" s="48"/>
      <c r="P16" s="48"/>
      <c r="Q16" s="48"/>
      <c r="R16" s="48"/>
      <c r="S16" s="48"/>
      <c r="T16" s="49"/>
      <c r="U16" s="218"/>
      <c r="V16" s="219"/>
      <c r="W16" s="87"/>
      <c r="X16" s="88"/>
      <c r="Y16" s="59"/>
      <c r="Z16" s="61"/>
      <c r="AA16" s="63"/>
      <c r="AB16" t="str">
        <f>IF(W16="","",U15*W16)</f>
        <v/>
      </c>
    </row>
    <row r="17" spans="1:28" ht="20.100000000000001" customHeight="1">
      <c r="A17" s="66"/>
      <c r="B17" s="16"/>
      <c r="C17" s="20"/>
      <c r="D17" s="68"/>
      <c r="E17" s="70" t="s">
        <v>16</v>
      </c>
      <c r="F17" s="40"/>
      <c r="G17" s="72"/>
      <c r="H17" s="68"/>
      <c r="I17" s="74" t="s">
        <v>14</v>
      </c>
      <c r="J17" s="76"/>
      <c r="K17" s="74" t="s">
        <v>15</v>
      </c>
      <c r="L17" s="40"/>
      <c r="M17" s="220"/>
      <c r="N17" s="44"/>
      <c r="O17" s="45"/>
      <c r="P17" s="45"/>
      <c r="Q17" s="45"/>
      <c r="R17" s="45"/>
      <c r="S17" s="45"/>
      <c r="T17" s="46"/>
      <c r="U17" s="216"/>
      <c r="V17" s="217"/>
      <c r="W17" s="85"/>
      <c r="X17" s="86"/>
      <c r="Y17" s="58"/>
      <c r="Z17" s="60"/>
      <c r="AA17" s="62"/>
      <c r="AB17" t="str">
        <f>IF(W17="","",U17*W17)</f>
        <v/>
      </c>
    </row>
    <row r="18" spans="1:28" ht="45.95" customHeight="1">
      <c r="A18" s="67"/>
      <c r="B18" s="64"/>
      <c r="C18" s="65"/>
      <c r="D18" s="69"/>
      <c r="E18" s="71"/>
      <c r="F18" s="41"/>
      <c r="G18" s="73"/>
      <c r="H18" s="69"/>
      <c r="I18" s="75"/>
      <c r="J18" s="77"/>
      <c r="K18" s="75"/>
      <c r="L18" s="41"/>
      <c r="M18" s="221"/>
      <c r="N18" s="47"/>
      <c r="O18" s="48"/>
      <c r="P18" s="48"/>
      <c r="Q18" s="48"/>
      <c r="R18" s="48"/>
      <c r="S18" s="48"/>
      <c r="T18" s="49"/>
      <c r="U18" s="218"/>
      <c r="V18" s="219"/>
      <c r="W18" s="87"/>
      <c r="X18" s="88"/>
      <c r="Y18" s="59"/>
      <c r="Z18" s="61"/>
      <c r="AA18" s="63"/>
      <c r="AB18" t="str">
        <f>IF(W18="","",U17*W18)</f>
        <v/>
      </c>
    </row>
    <row r="19" spans="1:28" ht="20.100000000000001" customHeight="1">
      <c r="A19" s="66"/>
      <c r="B19" s="16"/>
      <c r="C19" s="20"/>
      <c r="D19" s="68"/>
      <c r="E19" s="70" t="s">
        <v>16</v>
      </c>
      <c r="F19" s="40"/>
      <c r="G19" s="72"/>
      <c r="H19" s="68"/>
      <c r="I19" s="74" t="s">
        <v>14</v>
      </c>
      <c r="J19" s="76"/>
      <c r="K19" s="74" t="s">
        <v>15</v>
      </c>
      <c r="L19" s="40"/>
      <c r="M19" s="220"/>
      <c r="N19" s="44"/>
      <c r="O19" s="45"/>
      <c r="P19" s="45"/>
      <c r="Q19" s="45"/>
      <c r="R19" s="45"/>
      <c r="S19" s="45"/>
      <c r="T19" s="46"/>
      <c r="U19" s="216"/>
      <c r="V19" s="217"/>
      <c r="W19" s="85"/>
      <c r="X19" s="86"/>
      <c r="Y19" s="58"/>
      <c r="Z19" s="60"/>
      <c r="AA19" s="62"/>
      <c r="AB19" t="str">
        <f>IF(W19="","",U19*W19)</f>
        <v/>
      </c>
    </row>
    <row r="20" spans="1:28" ht="45.6" customHeight="1">
      <c r="A20" s="67"/>
      <c r="B20" s="64"/>
      <c r="C20" s="65"/>
      <c r="D20" s="69"/>
      <c r="E20" s="71"/>
      <c r="F20" s="41"/>
      <c r="G20" s="73"/>
      <c r="H20" s="69"/>
      <c r="I20" s="75"/>
      <c r="J20" s="77"/>
      <c r="K20" s="75"/>
      <c r="L20" s="41"/>
      <c r="M20" s="221"/>
      <c r="N20" s="47"/>
      <c r="O20" s="48"/>
      <c r="P20" s="48"/>
      <c r="Q20" s="48"/>
      <c r="R20" s="48"/>
      <c r="S20" s="48"/>
      <c r="T20" s="49"/>
      <c r="U20" s="218"/>
      <c r="V20" s="219"/>
      <c r="W20" s="87"/>
      <c r="X20" s="88"/>
      <c r="Y20" s="59"/>
      <c r="Z20" s="61"/>
      <c r="AA20" s="63"/>
      <c r="AB20" t="str">
        <f>IF(W20="","",U19*W20)</f>
        <v/>
      </c>
    </row>
    <row r="21" spans="1:28" ht="20.100000000000001" customHeight="1">
      <c r="A21" s="66"/>
      <c r="B21" s="16"/>
      <c r="C21" s="20"/>
      <c r="D21" s="85"/>
      <c r="E21" s="70" t="s">
        <v>16</v>
      </c>
      <c r="F21" s="40"/>
      <c r="G21" s="222"/>
      <c r="H21" s="68"/>
      <c r="I21" s="74" t="s">
        <v>14</v>
      </c>
      <c r="J21" s="76"/>
      <c r="K21" s="74" t="s">
        <v>15</v>
      </c>
      <c r="L21" s="40"/>
      <c r="M21" s="220"/>
      <c r="N21" s="44"/>
      <c r="O21" s="45"/>
      <c r="P21" s="45"/>
      <c r="Q21" s="45"/>
      <c r="R21" s="45"/>
      <c r="S21" s="45"/>
      <c r="T21" s="46"/>
      <c r="U21" s="216"/>
      <c r="V21" s="217"/>
      <c r="W21" s="85"/>
      <c r="X21" s="86"/>
      <c r="Y21" s="58"/>
      <c r="Z21" s="60"/>
      <c r="AA21" s="62"/>
      <c r="AB21" t="str">
        <f>IF(W21="","",U21*W21)</f>
        <v/>
      </c>
    </row>
    <row r="22" spans="1:28" ht="45.75" customHeight="1">
      <c r="A22" s="67"/>
      <c r="B22" s="64"/>
      <c r="C22" s="65"/>
      <c r="D22" s="87"/>
      <c r="E22" s="71"/>
      <c r="F22" s="41"/>
      <c r="G22" s="223"/>
      <c r="H22" s="69"/>
      <c r="I22" s="75"/>
      <c r="J22" s="77"/>
      <c r="K22" s="75"/>
      <c r="L22" s="41"/>
      <c r="M22" s="221"/>
      <c r="N22" s="47"/>
      <c r="O22" s="48"/>
      <c r="P22" s="48"/>
      <c r="Q22" s="48"/>
      <c r="R22" s="48"/>
      <c r="S22" s="48"/>
      <c r="T22" s="49"/>
      <c r="U22" s="218"/>
      <c r="V22" s="219"/>
      <c r="W22" s="87"/>
      <c r="X22" s="88"/>
      <c r="Y22" s="59"/>
      <c r="Z22" s="61"/>
      <c r="AA22" s="63"/>
      <c r="AB22" t="str">
        <f>IF(W22="","",U21*W22)</f>
        <v/>
      </c>
    </row>
    <row r="23" spans="1:28" s="2" customFormat="1" ht="24.95" customHeight="1">
      <c r="G23" s="33" t="s">
        <v>54</v>
      </c>
      <c r="H23" s="33"/>
      <c r="I23" s="33"/>
      <c r="J23" s="33"/>
      <c r="K23" s="33"/>
      <c r="L23" s="33"/>
      <c r="M23" s="33"/>
      <c r="N23" s="33"/>
      <c r="O23" s="33"/>
      <c r="P23" s="33"/>
      <c r="Q23" s="33"/>
      <c r="R23" s="33"/>
      <c r="S23" s="33"/>
      <c r="T23" s="33"/>
      <c r="U23" s="33"/>
      <c r="V23" s="33"/>
      <c r="W23" s="33"/>
      <c r="X23" s="33"/>
      <c r="Y23" s="33"/>
      <c r="Z23" s="33"/>
      <c r="AA23" s="33"/>
    </row>
    <row r="24" spans="1:28" ht="28.5" customHeight="1">
      <c r="A24" s="34" t="s">
        <v>11</v>
      </c>
      <c r="B24" s="34"/>
      <c r="C24" s="34"/>
      <c r="D24" s="35"/>
      <c r="E24" s="36" t="s">
        <v>24</v>
      </c>
      <c r="F24" s="37"/>
      <c r="G24" s="37"/>
      <c r="H24" s="37"/>
      <c r="I24" s="37"/>
      <c r="J24" s="37"/>
      <c r="K24" s="37"/>
      <c r="L24" s="37"/>
      <c r="M24" s="37"/>
      <c r="N24" s="37"/>
      <c r="O24" s="37"/>
      <c r="P24" s="37"/>
      <c r="Q24" s="37"/>
      <c r="R24" s="37"/>
      <c r="S24" s="37"/>
      <c r="T24" s="37"/>
      <c r="U24" s="37"/>
      <c r="V24" s="37"/>
      <c r="W24" s="37"/>
      <c r="X24" s="37"/>
      <c r="Y24" s="37"/>
      <c r="Z24" s="37"/>
      <c r="AA24" s="38"/>
    </row>
    <row r="25" spans="1:28" ht="6" customHeight="1"/>
    <row r="35" spans="7:7">
      <c r="G35" s="3"/>
    </row>
  </sheetData>
  <sheetProtection algorithmName="SHA-512" hashValue="7dy70Jb1Uj3+KMxCNEhapkIilTIpQ7A02JzAtSLMHn040cCAN7S3czcF1EhJfOMNHnjPEByhId9VwtXHKUusZA==" saltValue="/Pac/O+Q95hbbHc4wJGwNQ==" spinCount="100000" sheet="1" objects="1" scenarios="1"/>
  <protectedRanges>
    <protectedRange sqref="B9:D22" name="範囲7"/>
    <protectedRange sqref="F9:H22" name="範囲6"/>
    <protectedRange sqref="J9:J22" name="範囲5"/>
    <protectedRange sqref="A6 C5:D5 F5:H6 J5 L5 N5 P5 S5 V1 Z1" name="範囲1"/>
    <protectedRange sqref="W9:AA22" name="範囲2"/>
    <protectedRange sqref="N9:T22" name="範囲3"/>
    <protectedRange sqref="L9:L22" name="範囲4"/>
  </protectedRanges>
  <mergeCells count="163">
    <mergeCell ref="A1:G2"/>
    <mergeCell ref="A4:C4"/>
    <mergeCell ref="D4:F4"/>
    <mergeCell ref="H4:L4"/>
    <mergeCell ref="N4:T4"/>
    <mergeCell ref="U4:X4"/>
    <mergeCell ref="Y4:AA4"/>
    <mergeCell ref="A5:B5"/>
    <mergeCell ref="D5:D6"/>
    <mergeCell ref="E5:E6"/>
    <mergeCell ref="F5:F6"/>
    <mergeCell ref="G5:G6"/>
    <mergeCell ref="H5:H6"/>
    <mergeCell ref="I5:I6"/>
    <mergeCell ref="J5:J6"/>
    <mergeCell ref="K5:K6"/>
    <mergeCell ref="S5:S6"/>
    <mergeCell ref="T5:T6"/>
    <mergeCell ref="U5:X6"/>
    <mergeCell ref="Y5:AA6"/>
    <mergeCell ref="A6:C6"/>
    <mergeCell ref="A8:C8"/>
    <mergeCell ref="D8:F8"/>
    <mergeCell ref="H8:L8"/>
    <mergeCell ref="N8:T8"/>
    <mergeCell ref="U8:V8"/>
    <mergeCell ref="L5:L6"/>
    <mergeCell ref="N5:N6"/>
    <mergeCell ref="O5:O6"/>
    <mergeCell ref="P5:P6"/>
    <mergeCell ref="Q5:Q6"/>
    <mergeCell ref="R5:R6"/>
    <mergeCell ref="W8:X8"/>
    <mergeCell ref="Y8:AA8"/>
    <mergeCell ref="A9:A10"/>
    <mergeCell ref="D9:D10"/>
    <mergeCell ref="E9:E10"/>
    <mergeCell ref="F9:F10"/>
    <mergeCell ref="G9:G10"/>
    <mergeCell ref="H9:H10"/>
    <mergeCell ref="I9:I10"/>
    <mergeCell ref="J9:J10"/>
    <mergeCell ref="Y9:Y10"/>
    <mergeCell ref="Z9:Z10"/>
    <mergeCell ref="AA9:AA10"/>
    <mergeCell ref="B10:C10"/>
    <mergeCell ref="A11:A12"/>
    <mergeCell ref="D11:D12"/>
    <mergeCell ref="E11:E12"/>
    <mergeCell ref="F11:F12"/>
    <mergeCell ref="G11:G12"/>
    <mergeCell ref="H11:H12"/>
    <mergeCell ref="K9:K10"/>
    <mergeCell ref="L9:L10"/>
    <mergeCell ref="M9:M10"/>
    <mergeCell ref="N9:T10"/>
    <mergeCell ref="U9:V10"/>
    <mergeCell ref="W9:X10"/>
    <mergeCell ref="U11:V12"/>
    <mergeCell ref="W11:X12"/>
    <mergeCell ref="Y11:Y12"/>
    <mergeCell ref="Z11:Z12"/>
    <mergeCell ref="AA11:AA12"/>
    <mergeCell ref="B12:C12"/>
    <mergeCell ref="I11:I12"/>
    <mergeCell ref="J11:J12"/>
    <mergeCell ref="K11:K12"/>
    <mergeCell ref="L11:L12"/>
    <mergeCell ref="M11:M12"/>
    <mergeCell ref="N11:T12"/>
    <mergeCell ref="Z13:Z14"/>
    <mergeCell ref="AA13:AA14"/>
    <mergeCell ref="B14:C14"/>
    <mergeCell ref="I13:I14"/>
    <mergeCell ref="J13:J14"/>
    <mergeCell ref="K13:K14"/>
    <mergeCell ref="L13:L14"/>
    <mergeCell ref="M13:M14"/>
    <mergeCell ref="N13:T14"/>
    <mergeCell ref="D13:D14"/>
    <mergeCell ref="E13:E14"/>
    <mergeCell ref="F13:F14"/>
    <mergeCell ref="G13:G14"/>
    <mergeCell ref="H13:H14"/>
    <mergeCell ref="A15:A16"/>
    <mergeCell ref="D15:D16"/>
    <mergeCell ref="E15:E16"/>
    <mergeCell ref="F15:F16"/>
    <mergeCell ref="G15:G16"/>
    <mergeCell ref="H15:H16"/>
    <mergeCell ref="U13:V14"/>
    <mergeCell ref="W13:X14"/>
    <mergeCell ref="Y13:Y14"/>
    <mergeCell ref="A13:A14"/>
    <mergeCell ref="U15:V16"/>
    <mergeCell ref="W15:X16"/>
    <mergeCell ref="Y15:Y16"/>
    <mergeCell ref="Z15:Z16"/>
    <mergeCell ref="AA15:AA16"/>
    <mergeCell ref="B16:C16"/>
    <mergeCell ref="I15:I16"/>
    <mergeCell ref="J15:J16"/>
    <mergeCell ref="K15:K16"/>
    <mergeCell ref="L15:L16"/>
    <mergeCell ref="M15:M16"/>
    <mergeCell ref="N15:T16"/>
    <mergeCell ref="Z17:Z18"/>
    <mergeCell ref="AA17:AA18"/>
    <mergeCell ref="B18:C18"/>
    <mergeCell ref="I17:I18"/>
    <mergeCell ref="J17:J18"/>
    <mergeCell ref="K17:K18"/>
    <mergeCell ref="L17:L18"/>
    <mergeCell ref="M17:M18"/>
    <mergeCell ref="N17:T18"/>
    <mergeCell ref="D17:D18"/>
    <mergeCell ref="E17:E18"/>
    <mergeCell ref="F17:F18"/>
    <mergeCell ref="G17:G18"/>
    <mergeCell ref="H17:H18"/>
    <mergeCell ref="A19:A20"/>
    <mergeCell ref="D19:D20"/>
    <mergeCell ref="E19:E20"/>
    <mergeCell ref="F19:F20"/>
    <mergeCell ref="G19:G20"/>
    <mergeCell ref="H19:H20"/>
    <mergeCell ref="U17:V18"/>
    <mergeCell ref="W17:X18"/>
    <mergeCell ref="Y17:Y18"/>
    <mergeCell ref="A17:A18"/>
    <mergeCell ref="U19:V20"/>
    <mergeCell ref="W19:X20"/>
    <mergeCell ref="Y19:Y20"/>
    <mergeCell ref="Z19:Z20"/>
    <mergeCell ref="AA19:AA20"/>
    <mergeCell ref="B20:C20"/>
    <mergeCell ref="I19:I20"/>
    <mergeCell ref="J19:J20"/>
    <mergeCell ref="K19:K20"/>
    <mergeCell ref="L19:L20"/>
    <mergeCell ref="M19:M20"/>
    <mergeCell ref="N19:T20"/>
    <mergeCell ref="G23:AA23"/>
    <mergeCell ref="A24:D24"/>
    <mergeCell ref="E24:AA24"/>
    <mergeCell ref="U21:V22"/>
    <mergeCell ref="W21:X22"/>
    <mergeCell ref="Y21:Y22"/>
    <mergeCell ref="Z21:Z22"/>
    <mergeCell ref="AA21:AA22"/>
    <mergeCell ref="B22:C22"/>
    <mergeCell ref="I21:I22"/>
    <mergeCell ref="J21:J22"/>
    <mergeCell ref="K21:K22"/>
    <mergeCell ref="L21:L22"/>
    <mergeCell ref="M21:M22"/>
    <mergeCell ref="N21:T22"/>
    <mergeCell ref="A21:A22"/>
    <mergeCell ref="D21:D22"/>
    <mergeCell ref="E21:E22"/>
    <mergeCell ref="F21:F22"/>
    <mergeCell ref="G21:G22"/>
    <mergeCell ref="H21:H22"/>
  </mergeCells>
  <phoneticPr fontId="11"/>
  <dataValidations count="3">
    <dataValidation type="list" allowBlank="1" showInputMessage="1" showErrorMessage="1" sqref="AA9:AA11 AA13 AA15 AA17 AA19 AA21" xr:uid="{DFC61699-5495-4414-A48A-112C39452A66}">
      <formula1>",御見舞い,"</formula1>
    </dataValidation>
    <dataValidation type="list" allowBlank="1" showInputMessage="1" showErrorMessage="1" sqref="Y9 Y11 Y13 Y15 Y17 Y19 Y21" xr:uid="{8A956C11-85D9-4970-8CDE-6AC75D4F1B7C}">
      <formula1>",御供物,"</formula1>
    </dataValidation>
    <dataValidation type="list" allowBlank="1" showInputMessage="1" showErrorMessage="1" sqref="Z9 Z13 Z15 Z17 Z19 Z11 Z21" xr:uid="{BA10EB47-E754-4F49-B2BA-9D25D248354C}">
      <formula1>",御供花,"</formula1>
    </dataValidation>
  </dataValidations>
  <pageMargins left="0.23622047244094491" right="0.23622047244094491" top="0" bottom="0" header="0.31496062992125984" footer="0.31496062992125984"/>
  <pageSetup paperSize="9" scale="81"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B2:F30"/>
  <sheetViews>
    <sheetView workbookViewId="0">
      <selection activeCell="B23" sqref="B23"/>
    </sheetView>
  </sheetViews>
  <sheetFormatPr defaultRowHeight="13.5"/>
  <cols>
    <col min="2" max="2" width="11.875" bestFit="1" customWidth="1"/>
    <col min="3" max="3" width="9.75" bestFit="1" customWidth="1"/>
    <col min="4" max="4" width="7.5" style="8" bestFit="1" customWidth="1"/>
  </cols>
  <sheetData>
    <row r="2" spans="2:6">
      <c r="B2" t="s">
        <v>25</v>
      </c>
      <c r="C2" t="s">
        <v>37</v>
      </c>
      <c r="D2" s="8">
        <v>3080</v>
      </c>
      <c r="F2" t="s">
        <v>50</v>
      </c>
    </row>
    <row r="3" spans="2:6">
      <c r="B3" t="s">
        <v>26</v>
      </c>
      <c r="C3" t="s">
        <v>38</v>
      </c>
      <c r="D3" s="8">
        <v>3575</v>
      </c>
      <c r="F3" t="s">
        <v>51</v>
      </c>
    </row>
    <row r="4" spans="2:6">
      <c r="B4" t="s">
        <v>27</v>
      </c>
      <c r="C4" t="s">
        <v>39</v>
      </c>
      <c r="D4" s="8">
        <v>4070</v>
      </c>
      <c r="F4" t="s">
        <v>52</v>
      </c>
    </row>
    <row r="5" spans="2:6">
      <c r="B5" t="s">
        <v>28</v>
      </c>
      <c r="C5" t="s">
        <v>40</v>
      </c>
      <c r="D5" s="8">
        <v>4565</v>
      </c>
    </row>
    <row r="6" spans="2:6">
      <c r="B6" t="s">
        <v>29</v>
      </c>
      <c r="C6" t="s">
        <v>41</v>
      </c>
      <c r="D6" s="8">
        <v>5060</v>
      </c>
    </row>
    <row r="7" spans="2:6">
      <c r="B7" t="s">
        <v>30</v>
      </c>
      <c r="C7" t="s">
        <v>42</v>
      </c>
      <c r="D7" s="8">
        <v>6050</v>
      </c>
    </row>
    <row r="8" spans="2:6">
      <c r="B8" t="s">
        <v>31</v>
      </c>
      <c r="C8" t="s">
        <v>43</v>
      </c>
      <c r="D8" s="8">
        <v>9020</v>
      </c>
    </row>
    <row r="9" spans="2:6">
      <c r="B9" t="s">
        <v>32</v>
      </c>
      <c r="C9" t="s">
        <v>44</v>
      </c>
      <c r="D9" s="8">
        <v>11000</v>
      </c>
    </row>
    <row r="10" spans="2:6">
      <c r="B10" t="s">
        <v>33</v>
      </c>
      <c r="C10" t="s">
        <v>45</v>
      </c>
      <c r="D10" s="8">
        <v>15950</v>
      </c>
    </row>
    <row r="11" spans="2:6">
      <c r="B11" t="s">
        <v>34</v>
      </c>
      <c r="C11" t="s">
        <v>46</v>
      </c>
      <c r="D11" s="8">
        <v>20900</v>
      </c>
    </row>
    <row r="12" spans="2:6">
      <c r="B12" t="s">
        <v>56</v>
      </c>
      <c r="C12" t="s">
        <v>47</v>
      </c>
      <c r="D12" s="8">
        <v>25850</v>
      </c>
    </row>
    <row r="13" spans="2:6">
      <c r="B13" t="s">
        <v>35</v>
      </c>
      <c r="C13" t="s">
        <v>48</v>
      </c>
      <c r="D13" s="8">
        <v>30800</v>
      </c>
    </row>
    <row r="14" spans="2:6">
      <c r="B14" t="s">
        <v>36</v>
      </c>
      <c r="C14" t="s">
        <v>49</v>
      </c>
      <c r="D14" s="8">
        <v>50600</v>
      </c>
    </row>
    <row r="15" spans="2:6">
      <c r="B15" t="s">
        <v>58</v>
      </c>
      <c r="C15" t="s">
        <v>59</v>
      </c>
      <c r="D15" s="8">
        <v>3355</v>
      </c>
    </row>
    <row r="16" spans="2:6">
      <c r="B16" t="s">
        <v>60</v>
      </c>
      <c r="C16" t="s">
        <v>61</v>
      </c>
      <c r="D16" s="8">
        <v>3850</v>
      </c>
    </row>
    <row r="17" spans="2:4">
      <c r="B17" t="s">
        <v>62</v>
      </c>
      <c r="C17" t="s">
        <v>63</v>
      </c>
      <c r="D17" s="8">
        <v>4345</v>
      </c>
    </row>
    <row r="18" spans="2:4">
      <c r="B18" t="s">
        <v>64</v>
      </c>
      <c r="C18" t="s">
        <v>65</v>
      </c>
      <c r="D18" s="8">
        <v>4840</v>
      </c>
    </row>
    <row r="19" spans="2:4">
      <c r="B19" t="s">
        <v>66</v>
      </c>
      <c r="C19" t="s">
        <v>67</v>
      </c>
      <c r="D19" s="8">
        <v>5830</v>
      </c>
    </row>
    <row r="20" spans="2:4">
      <c r="B20" t="s">
        <v>68</v>
      </c>
      <c r="C20" t="s">
        <v>69</v>
      </c>
      <c r="D20" s="8">
        <v>8800</v>
      </c>
    </row>
    <row r="21" spans="2:4">
      <c r="B21" t="s">
        <v>70</v>
      </c>
      <c r="C21" t="s">
        <v>71</v>
      </c>
      <c r="D21" s="8">
        <v>10780</v>
      </c>
    </row>
    <row r="22" spans="2:4">
      <c r="B22" t="s">
        <v>110</v>
      </c>
      <c r="C22" t="s">
        <v>72</v>
      </c>
      <c r="D22" s="8">
        <v>15730</v>
      </c>
    </row>
    <row r="23" spans="2:4">
      <c r="B23" t="s">
        <v>73</v>
      </c>
      <c r="C23" t="s">
        <v>74</v>
      </c>
      <c r="D23" s="8">
        <v>20680</v>
      </c>
    </row>
    <row r="24" spans="2:4">
      <c r="B24" t="s">
        <v>75</v>
      </c>
      <c r="C24" t="s">
        <v>76</v>
      </c>
      <c r="D24" s="8">
        <v>25630</v>
      </c>
    </row>
    <row r="25" spans="2:4">
      <c r="B25" t="s">
        <v>77</v>
      </c>
      <c r="C25" t="s">
        <v>78</v>
      </c>
      <c r="D25" s="8">
        <v>30580</v>
      </c>
    </row>
    <row r="26" spans="2:4">
      <c r="B26" t="s">
        <v>79</v>
      </c>
      <c r="C26" t="s">
        <v>80</v>
      </c>
      <c r="D26" s="8">
        <v>50380</v>
      </c>
    </row>
    <row r="27" spans="2:4">
      <c r="B27" t="s">
        <v>106</v>
      </c>
      <c r="C27" t="s">
        <v>102</v>
      </c>
      <c r="D27" s="8">
        <v>3036</v>
      </c>
    </row>
    <row r="28" spans="2:4">
      <c r="B28" t="s">
        <v>107</v>
      </c>
      <c r="C28" t="s">
        <v>103</v>
      </c>
      <c r="D28" s="8">
        <v>5016</v>
      </c>
    </row>
    <row r="29" spans="2:4">
      <c r="B29" t="s">
        <v>108</v>
      </c>
      <c r="C29" t="s">
        <v>104</v>
      </c>
      <c r="D29" s="8">
        <v>9966</v>
      </c>
    </row>
    <row r="30" spans="2:4">
      <c r="B30" t="s">
        <v>109</v>
      </c>
      <c r="C30" t="s">
        <v>105</v>
      </c>
      <c r="D30" s="8">
        <v>14916</v>
      </c>
    </row>
  </sheetData>
  <phoneticPr fontId="1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個別配送（カタログギフト用）</vt:lpstr>
      <vt:lpstr>個別配送（フリー用）</vt:lpstr>
      <vt:lpstr>一括配送（カタログギフト用）</vt:lpstr>
      <vt:lpstr>一括配送（フリー用）</vt:lpstr>
      <vt:lpstr>個別配送の記入例</vt:lpstr>
      <vt:lpstr>Sheet1</vt:lpstr>
      <vt:lpstr>'一括配送（カタログギフト用）'!Print_Area</vt:lpstr>
      <vt:lpstr>'一括配送（フリー用）'!Print_Area</vt:lpstr>
      <vt:lpstr>'個別配送（カタログギフト用）'!Print_Area</vt:lpstr>
      <vt:lpstr>'個別配送（フリー用）'!Print_Area</vt:lpstr>
      <vt:lpstr>個別配送の記入例!Print_Area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YT449</dc:creator>
  <cp:lastModifiedBy>相澤 仁志 H.I..</cp:lastModifiedBy>
  <cp:lastPrinted>2025-10-25T06:26:35Z</cp:lastPrinted>
  <dcterms:created xsi:type="dcterms:W3CDTF">2018-02-28T00:18:04Z</dcterms:created>
  <dcterms:modified xsi:type="dcterms:W3CDTF">2025-10-27T10:57:05Z</dcterms:modified>
</cp:coreProperties>
</file>