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Tomo-filesvr05\各拠点\商事部\蒲田店\購買部\香典返し【自社受注】\業務\"/>
    </mc:Choice>
  </mc:AlternateContent>
  <xr:revisionPtr revIDLastSave="0" documentId="8_{817E8231-D1FE-469A-82CC-132DC8A63F4A}" xr6:coauthVersionLast="47" xr6:coauthVersionMax="47" xr10:uidLastSave="{00000000-0000-0000-0000-000000000000}"/>
  <workbookProtection workbookAlgorithmName="SHA-512" workbookHashValue="BXUiTdQ5bys962BaZwqN8eenMYygtmYYoBHhies6oy0Ou6ya7Wz02+/zPySoOpnr94uWgBsAI8Y/hH3TbGQBXQ==" workbookSaltValue="6aBt47nrshmlA8IWO/SVOA==" workbookSpinCount="100000" lockStructure="1"/>
  <bookViews>
    <workbookView xWindow="-120" yWindow="-120" windowWidth="29040" windowHeight="15840" xr2:uid="{00000000-000D-0000-FFFF-FFFF00000000}"/>
  </bookViews>
  <sheets>
    <sheet name="個別配送（カタログギフト用）" sheetId="6" r:id="rId1"/>
    <sheet name="個別配送(フリー）" sheetId="7" r:id="rId2"/>
    <sheet name="Sheet1" sheetId="5" state="hidden" r:id="rId3"/>
  </sheets>
  <externalReferences>
    <externalReference r:id="rId4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5" i="7" l="1"/>
  <c r="Z34" i="7"/>
  <c r="Z35" i="7"/>
  <c r="Z33" i="7"/>
  <c r="Z32" i="7"/>
  <c r="Z31" i="7"/>
  <c r="Z30" i="7"/>
  <c r="Z29" i="7"/>
  <c r="Z28" i="7"/>
  <c r="Z27" i="7"/>
  <c r="Z26" i="7"/>
  <c r="Z25" i="7"/>
  <c r="Z17" i="7"/>
  <c r="Z16" i="7"/>
  <c r="Z15" i="7"/>
  <c r="Z14" i="7"/>
  <c r="Z13" i="7"/>
  <c r="Z12" i="7"/>
  <c r="Z11" i="7"/>
  <c r="Z10" i="7"/>
  <c r="Z9" i="7"/>
  <c r="Z8" i="7"/>
  <c r="S5" i="7" l="1"/>
  <c r="W5" i="6"/>
  <c r="Z92" i="6"/>
  <c r="S92" i="6"/>
  <c r="K92" i="6"/>
  <c r="Z91" i="6"/>
  <c r="S91" i="6"/>
  <c r="K91" i="6"/>
  <c r="Z90" i="6"/>
  <c r="S90" i="6"/>
  <c r="K90" i="6"/>
  <c r="Z89" i="6"/>
  <c r="S89" i="6"/>
  <c r="K89" i="6"/>
  <c r="Z88" i="6"/>
  <c r="S88" i="6"/>
  <c r="K88" i="6"/>
  <c r="Z87" i="6"/>
  <c r="S87" i="6"/>
  <c r="K87" i="6"/>
  <c r="Z86" i="6"/>
  <c r="S86" i="6"/>
  <c r="K86" i="6"/>
  <c r="Z85" i="6"/>
  <c r="S85" i="6"/>
  <c r="K85" i="6"/>
  <c r="Z84" i="6"/>
  <c r="S84" i="6"/>
  <c r="K84" i="6"/>
  <c r="Z83" i="6"/>
  <c r="S83" i="6"/>
  <c r="K83" i="6"/>
  <c r="S82" i="6"/>
  <c r="Z82" i="6" s="1"/>
  <c r="K82" i="6"/>
  <c r="Z73" i="6"/>
  <c r="S73" i="6"/>
  <c r="K73" i="6"/>
  <c r="Z72" i="6"/>
  <c r="S72" i="6"/>
  <c r="K72" i="6"/>
  <c r="Z71" i="6"/>
  <c r="S71" i="6"/>
  <c r="K71" i="6"/>
  <c r="Z70" i="6"/>
  <c r="S70" i="6"/>
  <c r="K70" i="6"/>
  <c r="Z69" i="6"/>
  <c r="S69" i="6"/>
  <c r="K69" i="6"/>
  <c r="Z68" i="6"/>
  <c r="S68" i="6"/>
  <c r="K68" i="6"/>
  <c r="Z67" i="6"/>
  <c r="S67" i="6"/>
  <c r="K67" i="6"/>
  <c r="Z66" i="6"/>
  <c r="S66" i="6"/>
  <c r="K66" i="6"/>
  <c r="Z65" i="6"/>
  <c r="S65" i="6"/>
  <c r="K65" i="6"/>
  <c r="Z64" i="6"/>
  <c r="S64" i="6"/>
  <c r="K64" i="6"/>
  <c r="S63" i="6"/>
  <c r="Z63" i="6" s="1"/>
  <c r="K63" i="6"/>
  <c r="Z54" i="6"/>
  <c r="S54" i="6"/>
  <c r="K54" i="6"/>
  <c r="Z53" i="6"/>
  <c r="S53" i="6"/>
  <c r="K53" i="6"/>
  <c r="Z52" i="6"/>
  <c r="S52" i="6"/>
  <c r="K52" i="6"/>
  <c r="Z51" i="6"/>
  <c r="S51" i="6"/>
  <c r="K51" i="6"/>
  <c r="Z50" i="6"/>
  <c r="S50" i="6"/>
  <c r="K50" i="6"/>
  <c r="Z49" i="6"/>
  <c r="S49" i="6"/>
  <c r="K49" i="6"/>
  <c r="Z48" i="6"/>
  <c r="S48" i="6"/>
  <c r="K48" i="6"/>
  <c r="Z47" i="6"/>
  <c r="S47" i="6"/>
  <c r="K47" i="6"/>
  <c r="Z46" i="6"/>
  <c r="S46" i="6"/>
  <c r="K46" i="6"/>
  <c r="Z45" i="6"/>
  <c r="S45" i="6"/>
  <c r="K45" i="6"/>
  <c r="S44" i="6"/>
  <c r="Z44" i="6" s="1"/>
  <c r="K44" i="6"/>
  <c r="Z34" i="6"/>
  <c r="S34" i="6"/>
  <c r="K34" i="6"/>
  <c r="Z35" i="6"/>
  <c r="S35" i="6"/>
  <c r="K35" i="6"/>
  <c r="Z33" i="6"/>
  <c r="S33" i="6"/>
  <c r="K33" i="6"/>
  <c r="Z32" i="6"/>
  <c r="S32" i="6"/>
  <c r="K32" i="6"/>
  <c r="Z31" i="6"/>
  <c r="S31" i="6"/>
  <c r="K31" i="6"/>
  <c r="Z30" i="6"/>
  <c r="S30" i="6"/>
  <c r="K30" i="6"/>
  <c r="Z29" i="6"/>
  <c r="S29" i="6"/>
  <c r="K29" i="6"/>
  <c r="Z28" i="6"/>
  <c r="S28" i="6"/>
  <c r="K28" i="6"/>
  <c r="Z27" i="6"/>
  <c r="S27" i="6"/>
  <c r="K27" i="6"/>
  <c r="Z26" i="6"/>
  <c r="S26" i="6"/>
  <c r="K26" i="6"/>
  <c r="S25" i="6"/>
  <c r="Z25" i="6" s="1"/>
  <c r="K25" i="6"/>
  <c r="S11" i="6" l="1"/>
  <c r="Z11" i="6" s="1"/>
  <c r="S10" i="6"/>
  <c r="S9" i="6"/>
  <c r="S8" i="6"/>
  <c r="Z8" i="6" s="1"/>
  <c r="K10" i="6"/>
  <c r="K9" i="6"/>
  <c r="K8" i="6"/>
  <c r="Z17" i="6"/>
  <c r="Z16" i="6"/>
  <c r="Z15" i="6"/>
  <c r="Z14" i="6"/>
  <c r="Z9" i="6" l="1"/>
  <c r="S17" i="6"/>
  <c r="K17" i="6"/>
  <c r="S16" i="6"/>
  <c r="K16" i="6"/>
  <c r="S15" i="6"/>
  <c r="K15" i="6"/>
  <c r="S14" i="6"/>
  <c r="K14" i="6"/>
  <c r="S13" i="6"/>
  <c r="Z13" i="6" s="1"/>
  <c r="K13" i="6"/>
  <c r="S12" i="6"/>
  <c r="Z12" i="6" s="1"/>
  <c r="K12" i="6"/>
  <c r="K11" i="6"/>
  <c r="Z10" i="6"/>
  <c r="S5" i="6" l="1"/>
</calcChain>
</file>

<file path=xl/sharedStrings.xml><?xml version="1.0" encoding="utf-8"?>
<sst xmlns="http://schemas.openxmlformats.org/spreadsheetml/2006/main" count="409" uniqueCount="84">
  <si>
    <t>お届け先様名</t>
    <rPh sb="1" eb="2">
      <t>トド</t>
    </rPh>
    <rPh sb="3" eb="5">
      <t>サキサマ</t>
    </rPh>
    <rPh sb="5" eb="6">
      <t>メイ</t>
    </rPh>
    <phoneticPr fontId="1"/>
  </si>
  <si>
    <t>郵便番号</t>
    <rPh sb="0" eb="4">
      <t>ユウビンバンゴウ</t>
    </rPh>
    <phoneticPr fontId="1"/>
  </si>
  <si>
    <t>住所</t>
    <rPh sb="0" eb="2">
      <t>ジュウショ</t>
    </rPh>
    <phoneticPr fontId="1"/>
  </si>
  <si>
    <t>電話番号</t>
    <rPh sb="0" eb="2">
      <t>デンワ</t>
    </rPh>
    <rPh sb="2" eb="4">
      <t>バンゴウ</t>
    </rPh>
    <phoneticPr fontId="1"/>
  </si>
  <si>
    <t>商品番号</t>
    <rPh sb="0" eb="2">
      <t>ショウヒン</t>
    </rPh>
    <rPh sb="2" eb="4">
      <t>バンゴウ</t>
    </rPh>
    <phoneticPr fontId="1"/>
  </si>
  <si>
    <t>商品名</t>
    <rPh sb="0" eb="3">
      <t>ショウヒンメイ</t>
    </rPh>
    <phoneticPr fontId="1"/>
  </si>
  <si>
    <t>価格</t>
    <rPh sb="0" eb="2">
      <t>カカク</t>
    </rPh>
    <phoneticPr fontId="1"/>
  </si>
  <si>
    <t>数量</t>
    <rPh sb="0" eb="2">
      <t>スウリョウ</t>
    </rPh>
    <phoneticPr fontId="1"/>
  </si>
  <si>
    <t>施主様名</t>
    <rPh sb="0" eb="2">
      <t>セシュ</t>
    </rPh>
    <rPh sb="2" eb="3">
      <t>サマ</t>
    </rPh>
    <rPh sb="3" eb="4">
      <t>メイ</t>
    </rPh>
    <phoneticPr fontId="1"/>
  </si>
  <si>
    <t>合計金額</t>
    <rPh sb="0" eb="2">
      <t>ゴウケイ</t>
    </rPh>
    <rPh sb="2" eb="4">
      <t>キンガク</t>
    </rPh>
    <phoneticPr fontId="1"/>
  </si>
  <si>
    <t>合計数量</t>
    <rPh sb="0" eb="2">
      <t>ゴウケイ</t>
    </rPh>
    <rPh sb="2" eb="4">
      <t>スウリョウ</t>
    </rPh>
    <phoneticPr fontId="1"/>
  </si>
  <si>
    <t>お申込み書</t>
    <rPh sb="1" eb="3">
      <t>モウシコ</t>
    </rPh>
    <rPh sb="4" eb="5">
      <t>ショ</t>
    </rPh>
    <phoneticPr fontId="1"/>
  </si>
  <si>
    <t>個人情報取扱いについて</t>
    <phoneticPr fontId="1"/>
  </si>
  <si>
    <t>定形カード</t>
    <rPh sb="0" eb="2">
      <t>テイケイ</t>
    </rPh>
    <phoneticPr fontId="1"/>
  </si>
  <si>
    <t>商品発送日</t>
    <rPh sb="0" eb="2">
      <t>ショウヒン</t>
    </rPh>
    <rPh sb="2" eb="4">
      <t>ハッソウ</t>
    </rPh>
    <rPh sb="4" eb="5">
      <t>ビ</t>
    </rPh>
    <phoneticPr fontId="1"/>
  </si>
  <si>
    <t>（</t>
    <phoneticPr fontId="1"/>
  </si>
  <si>
    <t>）</t>
    <phoneticPr fontId="1"/>
  </si>
  <si>
    <t>-</t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</si>
  <si>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</si>
  <si>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</si>
  <si>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（</t>
    <phoneticPr fontId="1"/>
  </si>
  <si>
    <t>）</t>
    <phoneticPr fontId="1"/>
  </si>
  <si>
    <t>枚</t>
    <rPh sb="0" eb="1">
      <t>マイ</t>
    </rPh>
    <phoneticPr fontId="1"/>
  </si>
  <si>
    <t>全</t>
    <rPh sb="0" eb="1">
      <t>ゼン</t>
    </rPh>
    <phoneticPr fontId="1"/>
  </si>
  <si>
    <t>/</t>
    <phoneticPr fontId="1"/>
  </si>
  <si>
    <t>:お申込みの際にご記入いただきました個人情報につきましては、商品発送、商品の作成、商品の内容に関するお問合せなど、弊社の業務以外の目的には使用することはございません。業務委託を行う場合は、適切な管理に努めます。</t>
    <phoneticPr fontId="1"/>
  </si>
  <si>
    <t>17490:株式会社くらしの友商事本部 TEL03-5480-0572  FAX03-3737-2033</t>
    <phoneticPr fontId="1"/>
  </si>
  <si>
    <t>ｱﾗﾝﾎﾜｲﾄ</t>
  </si>
  <si>
    <t>ﾍﾞｲﾙｷｬﾒﾙ</t>
  </si>
  <si>
    <t>ｸﾘﾌﾌﾞﾗｳﾝ</t>
  </si>
  <si>
    <t>ﾀﾞﾚﾙﾌﾞﾗｯｸ</t>
  </si>
  <si>
    <t>/</t>
    <phoneticPr fontId="1"/>
  </si>
  <si>
    <t>-</t>
    <phoneticPr fontId="1"/>
  </si>
  <si>
    <t>）</t>
    <phoneticPr fontId="1"/>
  </si>
  <si>
    <t>（</t>
    <phoneticPr fontId="1"/>
  </si>
  <si>
    <t>-</t>
    <phoneticPr fontId="1"/>
  </si>
  <si>
    <t>（</t>
    <phoneticPr fontId="1"/>
  </si>
  <si>
    <t>）</t>
    <phoneticPr fontId="1"/>
  </si>
  <si>
    <t>（</t>
    <phoneticPr fontId="1"/>
  </si>
  <si>
    <t>-</t>
    <phoneticPr fontId="1"/>
  </si>
  <si>
    <t>（</t>
    <phoneticPr fontId="1"/>
  </si>
  <si>
    <t>（</t>
    <phoneticPr fontId="1"/>
  </si>
  <si>
    <t>）</t>
    <phoneticPr fontId="1"/>
  </si>
  <si>
    <t>）</t>
    <phoneticPr fontId="1"/>
  </si>
  <si>
    <t>-</t>
    <phoneticPr fontId="1"/>
  </si>
  <si>
    <t>-</t>
    <phoneticPr fontId="1"/>
  </si>
  <si>
    <t>）</t>
    <phoneticPr fontId="1"/>
  </si>
  <si>
    <t>-</t>
    <phoneticPr fontId="1"/>
  </si>
  <si>
    <t>17490:株式会社くらしの友商事本部 TEL03-5480-0572  FAX03-3737-2033</t>
    <phoneticPr fontId="1"/>
  </si>
  <si>
    <t>個人情報取扱いについて</t>
    <phoneticPr fontId="1"/>
  </si>
  <si>
    <t>　　　お申込み書（カタログギフト用）</t>
    <rPh sb="4" eb="6">
      <t>モウシコ</t>
    </rPh>
    <rPh sb="7" eb="8">
      <t>ショ</t>
    </rPh>
    <rPh sb="16" eb="17">
      <t>ヨウ</t>
    </rPh>
    <phoneticPr fontId="1"/>
  </si>
  <si>
    <t>安曇（あずみ）</t>
    <rPh sb="0" eb="2">
      <t>アズミ</t>
    </rPh>
    <phoneticPr fontId="12"/>
  </si>
  <si>
    <t>真珠（しんじゅ）</t>
    <rPh sb="0" eb="2">
      <t>シンジュ</t>
    </rPh>
    <phoneticPr fontId="12"/>
  </si>
  <si>
    <t>葉室（はむろ）</t>
    <rPh sb="0" eb="2">
      <t>ハムロ</t>
    </rPh>
    <phoneticPr fontId="12"/>
  </si>
  <si>
    <t>蛍星（ほたるぼし）</t>
    <rPh sb="0" eb="2">
      <t>ホタルボシ</t>
    </rPh>
    <phoneticPr fontId="12"/>
  </si>
  <si>
    <t>暁（あかつき）</t>
    <rPh sb="0" eb="1">
      <t>アカツキ</t>
    </rPh>
    <phoneticPr fontId="12"/>
  </si>
  <si>
    <t>北斗（ほくと）</t>
    <rPh sb="0" eb="2">
      <t>ホクト</t>
    </rPh>
    <phoneticPr fontId="12"/>
  </si>
  <si>
    <t>啓明（けいめい）</t>
    <rPh sb="0" eb="2">
      <t>ケイアカ</t>
    </rPh>
    <phoneticPr fontId="12"/>
  </si>
  <si>
    <t>羽白（はじろ）</t>
    <rPh sb="0" eb="2">
      <t>ハジロ</t>
    </rPh>
    <phoneticPr fontId="12"/>
  </si>
  <si>
    <t>綺羅（きら）</t>
    <rPh sb="0" eb="2">
      <t>キラ</t>
    </rPh>
    <phoneticPr fontId="12"/>
  </si>
  <si>
    <t>日向（ひなた）</t>
    <rPh sb="0" eb="2">
      <t>ヒナタ</t>
    </rPh>
    <phoneticPr fontId="12"/>
  </si>
  <si>
    <t>唐（からうす）</t>
    <rPh sb="0" eb="2">
      <t>カラウス</t>
    </rPh>
    <phoneticPr fontId="12"/>
  </si>
  <si>
    <t>淡路（あわじ）</t>
    <rPh sb="0" eb="2">
      <t>アワジ</t>
    </rPh>
    <phoneticPr fontId="12"/>
  </si>
  <si>
    <t>金輪（かなわ）</t>
    <rPh sb="0" eb="2">
      <t>カナワ</t>
    </rPh>
    <phoneticPr fontId="12"/>
  </si>
  <si>
    <t>U-01-001</t>
    <phoneticPr fontId="12"/>
  </si>
  <si>
    <t>U-01-002</t>
    <phoneticPr fontId="12"/>
  </si>
  <si>
    <t>U-01-003</t>
  </si>
  <si>
    <t>U-01-004</t>
  </si>
  <si>
    <t>U-01-005</t>
  </si>
  <si>
    <t>U-01-006</t>
  </si>
  <si>
    <t>U-01-007</t>
  </si>
  <si>
    <t>U-01-008</t>
  </si>
  <si>
    <t>U-01-009</t>
  </si>
  <si>
    <t>U-01-010</t>
  </si>
  <si>
    <t>U-01-011</t>
  </si>
  <si>
    <t>U-01-012</t>
  </si>
  <si>
    <t>U-01-013</t>
  </si>
  <si>
    <t>H-05-005</t>
    <phoneticPr fontId="12"/>
  </si>
  <si>
    <t>H-05-006</t>
    <phoneticPr fontId="12"/>
  </si>
  <si>
    <t>H-05-007</t>
    <phoneticPr fontId="12"/>
  </si>
  <si>
    <t>H-05-008</t>
    <phoneticPr fontId="12"/>
  </si>
  <si>
    <t>御供物</t>
    <rPh sb="0" eb="3">
      <t>オクモツ</t>
    </rPh>
    <phoneticPr fontId="1"/>
  </si>
  <si>
    <t>御供花</t>
    <rPh sb="0" eb="1">
      <t>オン</t>
    </rPh>
    <rPh sb="1" eb="3">
      <t>キョウカ</t>
    </rPh>
    <phoneticPr fontId="1"/>
  </si>
  <si>
    <t>お見舞い</t>
    <rPh sb="1" eb="3">
      <t>ミマ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</si>
</sst>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3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明朝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6"/>
      <color theme="0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/>
    <xf numFmtId="38" fontId="4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</cellStyleXfs>
  <cellXfs count="6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0" xfId="0" applyAlignment="1">
      <alignment vertical="top"/>
    </xf>
    <xf numFmtId="0" fontId="8" fillId="0" borderId="0" xfId="0" applyFont="1">
      <alignment vertical="center"/>
    </xf>
    <xf numFmtId="49" fontId="0" fillId="0" borderId="4" xfId="0" applyNumberFormat="1" applyBorder="1" applyAlignment="1">
      <alignment horizontal="center" vertical="center"/>
    </xf>
    <xf numFmtId="49" fontId="0" fillId="0" borderId="5" xfId="0" applyNumberFormat="1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49" fontId="0" fillId="0" borderId="2" xfId="0" applyNumberFormat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49" fontId="0" fillId="0" borderId="8" xfId="0" applyNumberFormat="1" applyBorder="1" applyAlignment="1">
      <alignment horizontal="center" vertical="center"/>
    </xf>
    <xf numFmtId="49" fontId="0" fillId="0" borderId="9" xfId="0" applyNumberFormat="1" applyBorder="1" applyAlignment="1">
      <alignment horizontal="center" vertical="center"/>
    </xf>
    <xf numFmtId="49" fontId="0" fillId="0" borderId="10" xfId="0" applyNumberFormat="1" applyBorder="1" applyAlignment="1">
      <alignment horizontal="center" vertical="center"/>
    </xf>
    <xf numFmtId="0" fontId="8" fillId="0" borderId="11" xfId="0" applyFont="1" applyBorder="1" applyAlignment="1">
      <alignment horizontal="center" vertical="center" textRotation="255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right" vertical="center"/>
    </xf>
    <xf numFmtId="0" fontId="0" fillId="5" borderId="3" xfId="0" applyFill="1" applyBorder="1">
      <alignment vertical="center"/>
    </xf>
    <xf numFmtId="0" fontId="10" fillId="5" borderId="3" xfId="0" applyFont="1" applyFill="1" applyBorder="1" applyAlignment="1">
      <alignment horizontal="center" vertical="center"/>
    </xf>
    <xf numFmtId="49" fontId="10" fillId="5" borderId="3" xfId="0" applyNumberFormat="1" applyFont="1" applyFill="1" applyBorder="1" applyAlignment="1">
      <alignment horizontal="left" vertical="center"/>
    </xf>
    <xf numFmtId="49" fontId="10" fillId="5" borderId="3" xfId="0" applyNumberFormat="1" applyFont="1" applyFill="1" applyBorder="1" applyAlignment="1">
      <alignment horizontal="right" vertical="center"/>
    </xf>
    <xf numFmtId="49" fontId="10" fillId="5" borderId="9" xfId="0" applyNumberFormat="1" applyFont="1" applyFill="1" applyBorder="1" applyAlignment="1">
      <alignment horizontal="left" vertical="center"/>
    </xf>
    <xf numFmtId="49" fontId="10" fillId="5" borderId="9" xfId="0" applyNumberFormat="1" applyFont="1" applyFill="1" applyBorder="1" applyAlignment="1">
      <alignment horizontal="right" vertical="center"/>
    </xf>
    <xf numFmtId="0" fontId="10" fillId="5" borderId="7" xfId="0" applyFont="1" applyFill="1" applyBorder="1" applyAlignment="1">
      <alignment horizontal="center" vertical="center"/>
    </xf>
    <xf numFmtId="0" fontId="6" fillId="4" borderId="0" xfId="0" applyFont="1" applyFill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176" fontId="0" fillId="0" borderId="0" xfId="0" applyNumberFormat="1">
      <alignment vertical="center"/>
    </xf>
    <xf numFmtId="0" fontId="9" fillId="3" borderId="0" xfId="0" applyFont="1" applyFill="1" applyAlignment="1">
      <alignment horizontal="center" vertical="center"/>
    </xf>
    <xf numFmtId="0" fontId="0" fillId="5" borderId="2" xfId="0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7" fillId="0" borderId="9" xfId="0" applyFont="1" applyBorder="1" applyAlignment="1">
      <alignment horizontal="left" vertical="top"/>
    </xf>
    <xf numFmtId="0" fontId="0" fillId="0" borderId="9" xfId="0" applyBorder="1" applyAlignment="1">
      <alignment vertical="top"/>
    </xf>
    <xf numFmtId="0" fontId="6" fillId="4" borderId="0" xfId="0" applyFont="1" applyFill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0" fontId="9" fillId="3" borderId="0" xfId="0" applyFont="1" applyFill="1">
      <alignment vertical="center"/>
    </xf>
    <xf numFmtId="0" fontId="0" fillId="0" borderId="0" xfId="0">
      <alignment vertical="center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38" fontId="5" fillId="5" borderId="4" xfId="1" applyFont="1" applyFill="1" applyBorder="1" applyAlignment="1">
      <alignment vertical="center"/>
    </xf>
    <xf numFmtId="0" fontId="0" fillId="5" borderId="5" xfId="0" applyFill="1" applyBorder="1">
      <alignment vertical="center"/>
    </xf>
    <xf numFmtId="0" fontId="0" fillId="0" borderId="7" xfId="0" applyBorder="1">
      <alignment vertical="center"/>
    </xf>
    <xf numFmtId="0" fontId="0" fillId="2" borderId="2" xfId="0" applyFill="1" applyBorder="1" applyAlignment="1">
      <alignment horizontal="center" vertical="center"/>
    </xf>
    <xf numFmtId="0" fontId="0" fillId="0" borderId="11" xfId="0" applyBorder="1">
      <alignment vertical="center"/>
    </xf>
    <xf numFmtId="0" fontId="0" fillId="2" borderId="1" xfId="0" applyFill="1" applyBorder="1" applyAlignment="1">
      <alignment horizontal="center" vertical="center" shrinkToFit="1"/>
    </xf>
    <xf numFmtId="0" fontId="0" fillId="2" borderId="3" xfId="0" applyFill="1" applyBorder="1" applyAlignment="1">
      <alignment horizontal="center" vertical="center" shrinkToFit="1"/>
    </xf>
    <xf numFmtId="0" fontId="0" fillId="2" borderId="4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2" xfId="0" applyBorder="1">
      <alignment vertical="center"/>
    </xf>
    <xf numFmtId="38" fontId="11" fillId="0" borderId="1" xfId="1" applyFont="1" applyBorder="1" applyAlignment="1">
      <alignment horizontal="right" vertical="center"/>
    </xf>
    <xf numFmtId="0" fontId="0" fillId="0" borderId="3" xfId="0" applyBorder="1">
      <alignment vertical="center"/>
    </xf>
    <xf numFmtId="0" fontId="11" fillId="0" borderId="1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38" fontId="5" fillId="0" borderId="4" xfId="1" applyFont="1" applyBorder="1" applyAlignment="1">
      <alignment vertical="center"/>
    </xf>
    <xf numFmtId="0" fontId="0" fillId="0" borderId="5" xfId="0" applyBorder="1">
      <alignment vertical="center"/>
    </xf>
    <xf numFmtId="0" fontId="9" fillId="3" borderId="0" xfId="0" applyFont="1" applyFill="1" applyAlignment="1">
      <alignment horizontal="center" vertical="center"/>
    </xf>
    <xf numFmtId="38" fontId="0" fillId="0" borderId="4" xfId="1" applyFont="1" applyBorder="1" applyAlignment="1">
      <alignment vertical="center"/>
    </xf>
    <xf numFmtId="0" fontId="8" fillId="0" borderId="1" xfId="0" applyFont="1" applyBorder="1" applyAlignment="1">
      <alignment horizontal="center" vertical="center" textRotation="255"/>
    </xf>
    <xf numFmtId="0" fontId="8" fillId="0" borderId="2" xfId="0" applyFont="1" applyBorder="1" applyAlignment="1">
      <alignment horizontal="center" vertical="center" textRotation="255"/>
    </xf>
  </cellXfs>
  <cellStyles count="11">
    <cellStyle name="桁区切り" xfId="1" builtinId="6"/>
    <cellStyle name="桁区切り 2" xfId="2" xr:uid="{00000000-0005-0000-0000-000001000000}"/>
    <cellStyle name="桁区切り 6" xfId="3" xr:uid="{00000000-0005-0000-0000-000002000000}"/>
    <cellStyle name="標準" xfId="0" builtinId="0"/>
    <cellStyle name="標準 2" xfId="4" xr:uid="{00000000-0005-0000-0000-000004000000}"/>
    <cellStyle name="標準 2 2" xfId="5" xr:uid="{00000000-0005-0000-0000-000005000000}"/>
    <cellStyle name="標準 2 3" xfId="6" xr:uid="{00000000-0005-0000-0000-000006000000}"/>
    <cellStyle name="標準 3" xfId="7" xr:uid="{00000000-0005-0000-0000-000007000000}"/>
    <cellStyle name="標準 3 2" xfId="8" xr:uid="{00000000-0005-0000-0000-000008000000}"/>
    <cellStyle name="標準 5" xfId="9" xr:uid="{00000000-0005-0000-0000-000009000000}"/>
    <cellStyle name="標準 7" xfId="10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1005568</xdr:colOff>
      <xdr:row>8</xdr:row>
      <xdr:rowOff>168728</xdr:rowOff>
    </xdr:from>
    <xdr:to>
      <xdr:col>0</xdr:col>
      <xdr:colOff>1300843</xdr:colOff>
      <xdr:row>8</xdr:row>
      <xdr:rowOff>416378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005568" y="2121353"/>
          <a:ext cx="295275" cy="2476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様</a:t>
          </a:r>
        </a:p>
      </xdr:txBody>
    </xdr:sp>
    <xdr:clientData/>
  </xdr:twoCellAnchor>
  <xdr:twoCellAnchor>
    <xdr:from>
      <xdr:col>0</xdr:col>
      <xdr:colOff>1005568</xdr:colOff>
      <xdr:row>12</xdr:row>
      <xdr:rowOff>168728</xdr:rowOff>
    </xdr:from>
    <xdr:to>
      <xdr:col>0</xdr:col>
      <xdr:colOff>1300843</xdr:colOff>
      <xdr:row>12</xdr:row>
      <xdr:rowOff>416378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1005568" y="4407353"/>
          <a:ext cx="295275" cy="2476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様</a:t>
          </a:r>
        </a:p>
      </xdr:txBody>
    </xdr:sp>
    <xdr:clientData/>
  </xdr:twoCellAnchor>
  <xdr:twoCellAnchor>
    <xdr:from>
      <xdr:col>0</xdr:col>
      <xdr:colOff>1005568</xdr:colOff>
      <xdr:row>14</xdr:row>
      <xdr:rowOff>168728</xdr:rowOff>
    </xdr:from>
    <xdr:to>
      <xdr:col>0</xdr:col>
      <xdr:colOff>1300843</xdr:colOff>
      <xdr:row>14</xdr:row>
      <xdr:rowOff>416378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1005568" y="5550353"/>
          <a:ext cx="295275" cy="2476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様</a:t>
          </a:r>
        </a:p>
      </xdr:txBody>
    </xdr:sp>
    <xdr:clientData/>
  </xdr:twoCellAnchor>
  <xdr:twoCellAnchor>
    <xdr:from>
      <xdr:col>0</xdr:col>
      <xdr:colOff>1005568</xdr:colOff>
      <xdr:row>16</xdr:row>
      <xdr:rowOff>168728</xdr:rowOff>
    </xdr:from>
    <xdr:to>
      <xdr:col>0</xdr:col>
      <xdr:colOff>1300843</xdr:colOff>
      <xdr:row>16</xdr:row>
      <xdr:rowOff>416378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1005568" y="6693353"/>
          <a:ext cx="295275" cy="2476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様</a:t>
          </a:r>
        </a:p>
      </xdr:txBody>
    </xdr:sp>
    <xdr:clientData/>
  </xdr:twoCellAnchor>
  <xdr:twoCellAnchor>
    <xdr:from>
      <xdr:col>0</xdr:col>
      <xdr:colOff>1019175</xdr:colOff>
      <xdr:row>4</xdr:row>
      <xdr:rowOff>114300</xdr:rowOff>
    </xdr:from>
    <xdr:to>
      <xdr:col>0</xdr:col>
      <xdr:colOff>1314450</xdr:colOff>
      <xdr:row>4</xdr:row>
      <xdr:rowOff>361950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1019175" y="771525"/>
          <a:ext cx="295275" cy="2476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様</a:t>
          </a:r>
        </a:p>
      </xdr:txBody>
    </xdr:sp>
    <xdr:clientData/>
  </xdr:twoCellAnchor>
  <xdr:twoCellAnchor>
    <xdr:from>
      <xdr:col>0</xdr:col>
      <xdr:colOff>1005568</xdr:colOff>
      <xdr:row>9</xdr:row>
      <xdr:rowOff>168728</xdr:rowOff>
    </xdr:from>
    <xdr:to>
      <xdr:col>0</xdr:col>
      <xdr:colOff>1300843</xdr:colOff>
      <xdr:row>9</xdr:row>
      <xdr:rowOff>416378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1005568" y="2692853"/>
          <a:ext cx="295275" cy="2476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様</a:t>
          </a:r>
        </a:p>
      </xdr:txBody>
    </xdr:sp>
    <xdr:clientData/>
  </xdr:twoCellAnchor>
  <xdr:twoCellAnchor>
    <xdr:from>
      <xdr:col>0</xdr:col>
      <xdr:colOff>1005568</xdr:colOff>
      <xdr:row>10</xdr:row>
      <xdr:rowOff>168728</xdr:rowOff>
    </xdr:from>
    <xdr:to>
      <xdr:col>0</xdr:col>
      <xdr:colOff>1300843</xdr:colOff>
      <xdr:row>10</xdr:row>
      <xdr:rowOff>416378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1005568" y="3264353"/>
          <a:ext cx="295275" cy="2476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様</a:t>
          </a:r>
        </a:p>
      </xdr:txBody>
    </xdr:sp>
    <xdr:clientData/>
  </xdr:twoCellAnchor>
  <xdr:twoCellAnchor>
    <xdr:from>
      <xdr:col>0</xdr:col>
      <xdr:colOff>1005568</xdr:colOff>
      <xdr:row>11</xdr:row>
      <xdr:rowOff>168728</xdr:rowOff>
    </xdr:from>
    <xdr:to>
      <xdr:col>0</xdr:col>
      <xdr:colOff>1300843</xdr:colOff>
      <xdr:row>11</xdr:row>
      <xdr:rowOff>416378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1005568" y="3835853"/>
          <a:ext cx="295275" cy="2476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様</a:t>
          </a:r>
        </a:p>
      </xdr:txBody>
    </xdr:sp>
    <xdr:clientData/>
  </xdr:twoCellAnchor>
  <xdr:twoCellAnchor>
    <xdr:from>
      <xdr:col>0</xdr:col>
      <xdr:colOff>1005568</xdr:colOff>
      <xdr:row>13</xdr:row>
      <xdr:rowOff>168728</xdr:rowOff>
    </xdr:from>
    <xdr:to>
      <xdr:col>0</xdr:col>
      <xdr:colOff>1300843</xdr:colOff>
      <xdr:row>13</xdr:row>
      <xdr:rowOff>416378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1005568" y="4978853"/>
          <a:ext cx="295275" cy="2476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様</a:t>
          </a:r>
        </a:p>
      </xdr:txBody>
    </xdr:sp>
    <xdr:clientData/>
  </xdr:twoCellAnchor>
  <xdr:twoCellAnchor>
    <xdr:from>
      <xdr:col>0</xdr:col>
      <xdr:colOff>1005568</xdr:colOff>
      <xdr:row>15</xdr:row>
      <xdr:rowOff>168728</xdr:rowOff>
    </xdr:from>
    <xdr:to>
      <xdr:col>0</xdr:col>
      <xdr:colOff>1300843</xdr:colOff>
      <xdr:row>15</xdr:row>
      <xdr:rowOff>416378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1005568" y="6121853"/>
          <a:ext cx="295275" cy="2476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様</a:t>
          </a:r>
        </a:p>
      </xdr:txBody>
    </xdr:sp>
    <xdr:clientData/>
  </xdr:twoCellAnchor>
  <xdr:twoCellAnchor>
    <xdr:from>
      <xdr:col>0</xdr:col>
      <xdr:colOff>1020536</xdr:colOff>
      <xdr:row>7</xdr:row>
      <xdr:rowOff>163286</xdr:rowOff>
    </xdr:from>
    <xdr:to>
      <xdr:col>0</xdr:col>
      <xdr:colOff>1315811</xdr:colOff>
      <xdr:row>7</xdr:row>
      <xdr:rowOff>410936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1020536" y="1544411"/>
          <a:ext cx="295275" cy="2476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様</a:t>
          </a:r>
        </a:p>
      </xdr:txBody>
    </xdr:sp>
    <xdr:clientData/>
  </xdr:twoCellAnchor>
  <xdr:twoCellAnchor>
    <xdr:from>
      <xdr:col>0</xdr:col>
      <xdr:colOff>1005568</xdr:colOff>
      <xdr:row>25</xdr:row>
      <xdr:rowOff>168728</xdr:rowOff>
    </xdr:from>
    <xdr:to>
      <xdr:col>0</xdr:col>
      <xdr:colOff>1300843</xdr:colOff>
      <xdr:row>25</xdr:row>
      <xdr:rowOff>416378</xdr:rowOff>
    </xdr:to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1005568" y="2137228"/>
          <a:ext cx="295275" cy="2476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様</a:t>
          </a:r>
        </a:p>
      </xdr:txBody>
    </xdr:sp>
    <xdr:clientData/>
  </xdr:twoCellAnchor>
  <xdr:twoCellAnchor>
    <xdr:from>
      <xdr:col>0</xdr:col>
      <xdr:colOff>1005568</xdr:colOff>
      <xdr:row>29</xdr:row>
      <xdr:rowOff>168728</xdr:rowOff>
    </xdr:from>
    <xdr:to>
      <xdr:col>0</xdr:col>
      <xdr:colOff>1300843</xdr:colOff>
      <xdr:row>29</xdr:row>
      <xdr:rowOff>416378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1005568" y="4423228"/>
          <a:ext cx="295275" cy="2476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様</a:t>
          </a:r>
        </a:p>
      </xdr:txBody>
    </xdr:sp>
    <xdr:clientData/>
  </xdr:twoCellAnchor>
  <xdr:twoCellAnchor>
    <xdr:from>
      <xdr:col>0</xdr:col>
      <xdr:colOff>1005568</xdr:colOff>
      <xdr:row>31</xdr:row>
      <xdr:rowOff>168728</xdr:rowOff>
    </xdr:from>
    <xdr:to>
      <xdr:col>0</xdr:col>
      <xdr:colOff>1300843</xdr:colOff>
      <xdr:row>31</xdr:row>
      <xdr:rowOff>416378</xdr:rowOff>
    </xdr:to>
    <xdr:sp macro="" textlink="">
      <xdr:nvSpPr>
        <xdr:cNvPr id="15" name="正方形/長方形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1005568" y="5566228"/>
          <a:ext cx="295275" cy="2476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様</a:t>
          </a:r>
        </a:p>
      </xdr:txBody>
    </xdr:sp>
    <xdr:clientData/>
  </xdr:twoCellAnchor>
  <xdr:twoCellAnchor>
    <xdr:from>
      <xdr:col>0</xdr:col>
      <xdr:colOff>1005568</xdr:colOff>
      <xdr:row>34</xdr:row>
      <xdr:rowOff>168728</xdr:rowOff>
    </xdr:from>
    <xdr:to>
      <xdr:col>0</xdr:col>
      <xdr:colOff>1300843</xdr:colOff>
      <xdr:row>34</xdr:row>
      <xdr:rowOff>416378</xdr:rowOff>
    </xdr:to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1005568" y="6709228"/>
          <a:ext cx="295275" cy="2476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様</a:t>
          </a:r>
        </a:p>
      </xdr:txBody>
    </xdr:sp>
    <xdr:clientData/>
  </xdr:twoCellAnchor>
  <xdr:twoCellAnchor>
    <xdr:from>
      <xdr:col>0</xdr:col>
      <xdr:colOff>1005568</xdr:colOff>
      <xdr:row>26</xdr:row>
      <xdr:rowOff>168728</xdr:rowOff>
    </xdr:from>
    <xdr:to>
      <xdr:col>0</xdr:col>
      <xdr:colOff>1300843</xdr:colOff>
      <xdr:row>26</xdr:row>
      <xdr:rowOff>416378</xdr:rowOff>
    </xdr:to>
    <xdr:sp macro="" textlink="">
      <xdr:nvSpPr>
        <xdr:cNvPr id="18" name="正方形/長方形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/>
      </xdr:nvSpPr>
      <xdr:spPr>
        <a:xfrm>
          <a:off x="1005568" y="2708728"/>
          <a:ext cx="295275" cy="2476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様</a:t>
          </a:r>
        </a:p>
      </xdr:txBody>
    </xdr:sp>
    <xdr:clientData/>
  </xdr:twoCellAnchor>
  <xdr:twoCellAnchor>
    <xdr:from>
      <xdr:col>0</xdr:col>
      <xdr:colOff>1005568</xdr:colOff>
      <xdr:row>27</xdr:row>
      <xdr:rowOff>168728</xdr:rowOff>
    </xdr:from>
    <xdr:to>
      <xdr:col>0</xdr:col>
      <xdr:colOff>1300843</xdr:colOff>
      <xdr:row>27</xdr:row>
      <xdr:rowOff>416378</xdr:rowOff>
    </xdr:to>
    <xdr:sp macro="" textlink="">
      <xdr:nvSpPr>
        <xdr:cNvPr id="19" name="正方形/長方形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/>
      </xdr:nvSpPr>
      <xdr:spPr>
        <a:xfrm>
          <a:off x="1005568" y="3280228"/>
          <a:ext cx="295275" cy="2476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様</a:t>
          </a:r>
        </a:p>
      </xdr:txBody>
    </xdr:sp>
    <xdr:clientData/>
  </xdr:twoCellAnchor>
  <xdr:twoCellAnchor>
    <xdr:from>
      <xdr:col>0</xdr:col>
      <xdr:colOff>1005568</xdr:colOff>
      <xdr:row>28</xdr:row>
      <xdr:rowOff>168728</xdr:rowOff>
    </xdr:from>
    <xdr:to>
      <xdr:col>0</xdr:col>
      <xdr:colOff>1300843</xdr:colOff>
      <xdr:row>28</xdr:row>
      <xdr:rowOff>416378</xdr:rowOff>
    </xdr:to>
    <xdr:sp macro="" textlink="">
      <xdr:nvSpPr>
        <xdr:cNvPr id="20" name="正方形/長方形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/>
      </xdr:nvSpPr>
      <xdr:spPr>
        <a:xfrm>
          <a:off x="1005568" y="3851728"/>
          <a:ext cx="295275" cy="2476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様</a:t>
          </a:r>
        </a:p>
      </xdr:txBody>
    </xdr:sp>
    <xdr:clientData/>
  </xdr:twoCellAnchor>
  <xdr:twoCellAnchor>
    <xdr:from>
      <xdr:col>0</xdr:col>
      <xdr:colOff>1005568</xdr:colOff>
      <xdr:row>30</xdr:row>
      <xdr:rowOff>168728</xdr:rowOff>
    </xdr:from>
    <xdr:to>
      <xdr:col>0</xdr:col>
      <xdr:colOff>1300843</xdr:colOff>
      <xdr:row>30</xdr:row>
      <xdr:rowOff>416378</xdr:rowOff>
    </xdr:to>
    <xdr:sp macro="" textlink="">
      <xdr:nvSpPr>
        <xdr:cNvPr id="21" name="正方形/長方形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/>
      </xdr:nvSpPr>
      <xdr:spPr>
        <a:xfrm>
          <a:off x="1005568" y="4994728"/>
          <a:ext cx="295275" cy="2476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様</a:t>
          </a:r>
        </a:p>
      </xdr:txBody>
    </xdr:sp>
    <xdr:clientData/>
  </xdr:twoCellAnchor>
  <xdr:twoCellAnchor>
    <xdr:from>
      <xdr:col>0</xdr:col>
      <xdr:colOff>1005568</xdr:colOff>
      <xdr:row>32</xdr:row>
      <xdr:rowOff>168728</xdr:rowOff>
    </xdr:from>
    <xdr:to>
      <xdr:col>0</xdr:col>
      <xdr:colOff>1300843</xdr:colOff>
      <xdr:row>32</xdr:row>
      <xdr:rowOff>416378</xdr:rowOff>
    </xdr:to>
    <xdr:sp macro="" textlink="">
      <xdr:nvSpPr>
        <xdr:cNvPr id="22" name="正方形/長方形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/>
      </xdr:nvSpPr>
      <xdr:spPr>
        <a:xfrm>
          <a:off x="1005568" y="6137728"/>
          <a:ext cx="295275" cy="2476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様</a:t>
          </a:r>
        </a:p>
      </xdr:txBody>
    </xdr:sp>
    <xdr:clientData/>
  </xdr:twoCellAnchor>
  <xdr:twoCellAnchor>
    <xdr:from>
      <xdr:col>0</xdr:col>
      <xdr:colOff>1020536</xdr:colOff>
      <xdr:row>24</xdr:row>
      <xdr:rowOff>163286</xdr:rowOff>
    </xdr:from>
    <xdr:to>
      <xdr:col>0</xdr:col>
      <xdr:colOff>1315811</xdr:colOff>
      <xdr:row>24</xdr:row>
      <xdr:rowOff>410936</xdr:rowOff>
    </xdr:to>
    <xdr:sp macro="" textlink="">
      <xdr:nvSpPr>
        <xdr:cNvPr id="23" name="正方形/長方形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/>
      </xdr:nvSpPr>
      <xdr:spPr>
        <a:xfrm>
          <a:off x="1020536" y="1560286"/>
          <a:ext cx="295275" cy="2476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様</a:t>
          </a:r>
        </a:p>
      </xdr:txBody>
    </xdr:sp>
    <xdr:clientData/>
  </xdr:twoCellAnchor>
  <xdr:twoCellAnchor>
    <xdr:from>
      <xdr:col>0</xdr:col>
      <xdr:colOff>1005568</xdr:colOff>
      <xdr:row>33</xdr:row>
      <xdr:rowOff>168728</xdr:rowOff>
    </xdr:from>
    <xdr:to>
      <xdr:col>0</xdr:col>
      <xdr:colOff>1300843</xdr:colOff>
      <xdr:row>33</xdr:row>
      <xdr:rowOff>416378</xdr:rowOff>
    </xdr:to>
    <xdr:sp macro="" textlink="">
      <xdr:nvSpPr>
        <xdr:cNvPr id="24" name="正方形/長方形 23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/>
      </xdr:nvSpPr>
      <xdr:spPr>
        <a:xfrm>
          <a:off x="1005568" y="14360978"/>
          <a:ext cx="295275" cy="2476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様</a:t>
          </a:r>
        </a:p>
      </xdr:txBody>
    </xdr:sp>
    <xdr:clientData/>
  </xdr:twoCellAnchor>
  <xdr:twoCellAnchor>
    <xdr:from>
      <xdr:col>0</xdr:col>
      <xdr:colOff>1005568</xdr:colOff>
      <xdr:row>44</xdr:row>
      <xdr:rowOff>168728</xdr:rowOff>
    </xdr:from>
    <xdr:to>
      <xdr:col>0</xdr:col>
      <xdr:colOff>1300843</xdr:colOff>
      <xdr:row>44</xdr:row>
      <xdr:rowOff>416378</xdr:rowOff>
    </xdr:to>
    <xdr:sp macro="" textlink="">
      <xdr:nvSpPr>
        <xdr:cNvPr id="25" name="正方形/長方形 24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/>
      </xdr:nvSpPr>
      <xdr:spPr>
        <a:xfrm>
          <a:off x="1005568" y="9217478"/>
          <a:ext cx="295275" cy="2476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様</a:t>
          </a:r>
        </a:p>
      </xdr:txBody>
    </xdr:sp>
    <xdr:clientData/>
  </xdr:twoCellAnchor>
  <xdr:twoCellAnchor>
    <xdr:from>
      <xdr:col>0</xdr:col>
      <xdr:colOff>1005568</xdr:colOff>
      <xdr:row>48</xdr:row>
      <xdr:rowOff>168728</xdr:rowOff>
    </xdr:from>
    <xdr:to>
      <xdr:col>0</xdr:col>
      <xdr:colOff>1300843</xdr:colOff>
      <xdr:row>48</xdr:row>
      <xdr:rowOff>416378</xdr:rowOff>
    </xdr:to>
    <xdr:sp macro="" textlink="">
      <xdr:nvSpPr>
        <xdr:cNvPr id="26" name="正方形/長方形 25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/>
      </xdr:nvSpPr>
      <xdr:spPr>
        <a:xfrm>
          <a:off x="1005568" y="11503478"/>
          <a:ext cx="295275" cy="2476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様</a:t>
          </a:r>
        </a:p>
      </xdr:txBody>
    </xdr:sp>
    <xdr:clientData/>
  </xdr:twoCellAnchor>
  <xdr:twoCellAnchor>
    <xdr:from>
      <xdr:col>0</xdr:col>
      <xdr:colOff>1005568</xdr:colOff>
      <xdr:row>50</xdr:row>
      <xdr:rowOff>168728</xdr:rowOff>
    </xdr:from>
    <xdr:to>
      <xdr:col>0</xdr:col>
      <xdr:colOff>1300843</xdr:colOff>
      <xdr:row>50</xdr:row>
      <xdr:rowOff>416378</xdr:rowOff>
    </xdr:to>
    <xdr:sp macro="" textlink="">
      <xdr:nvSpPr>
        <xdr:cNvPr id="27" name="正方形/長方形 26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/>
      </xdr:nvSpPr>
      <xdr:spPr>
        <a:xfrm>
          <a:off x="1005568" y="12646478"/>
          <a:ext cx="295275" cy="2476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様</a:t>
          </a:r>
        </a:p>
      </xdr:txBody>
    </xdr:sp>
    <xdr:clientData/>
  </xdr:twoCellAnchor>
  <xdr:twoCellAnchor>
    <xdr:from>
      <xdr:col>0</xdr:col>
      <xdr:colOff>1005568</xdr:colOff>
      <xdr:row>53</xdr:row>
      <xdr:rowOff>168728</xdr:rowOff>
    </xdr:from>
    <xdr:to>
      <xdr:col>0</xdr:col>
      <xdr:colOff>1300843</xdr:colOff>
      <xdr:row>53</xdr:row>
      <xdr:rowOff>416378</xdr:rowOff>
    </xdr:to>
    <xdr:sp macro="" textlink="">
      <xdr:nvSpPr>
        <xdr:cNvPr id="28" name="正方形/長方形 27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/>
      </xdr:nvSpPr>
      <xdr:spPr>
        <a:xfrm>
          <a:off x="1005568" y="14360978"/>
          <a:ext cx="295275" cy="2476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様</a:t>
          </a:r>
        </a:p>
      </xdr:txBody>
    </xdr:sp>
    <xdr:clientData/>
  </xdr:twoCellAnchor>
  <xdr:twoCellAnchor>
    <xdr:from>
      <xdr:col>0</xdr:col>
      <xdr:colOff>1005568</xdr:colOff>
      <xdr:row>45</xdr:row>
      <xdr:rowOff>168728</xdr:rowOff>
    </xdr:from>
    <xdr:to>
      <xdr:col>0</xdr:col>
      <xdr:colOff>1300843</xdr:colOff>
      <xdr:row>45</xdr:row>
      <xdr:rowOff>416378</xdr:rowOff>
    </xdr:to>
    <xdr:sp macro="" textlink="">
      <xdr:nvSpPr>
        <xdr:cNvPr id="29" name="正方形/長方形 28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/>
      </xdr:nvSpPr>
      <xdr:spPr>
        <a:xfrm>
          <a:off x="1005568" y="9788978"/>
          <a:ext cx="295275" cy="2476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様</a:t>
          </a:r>
        </a:p>
      </xdr:txBody>
    </xdr:sp>
    <xdr:clientData/>
  </xdr:twoCellAnchor>
  <xdr:twoCellAnchor>
    <xdr:from>
      <xdr:col>0</xdr:col>
      <xdr:colOff>1005568</xdr:colOff>
      <xdr:row>46</xdr:row>
      <xdr:rowOff>168728</xdr:rowOff>
    </xdr:from>
    <xdr:to>
      <xdr:col>0</xdr:col>
      <xdr:colOff>1300843</xdr:colOff>
      <xdr:row>46</xdr:row>
      <xdr:rowOff>416378</xdr:rowOff>
    </xdr:to>
    <xdr:sp macro="" textlink="">
      <xdr:nvSpPr>
        <xdr:cNvPr id="30" name="正方形/長方形 29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/>
      </xdr:nvSpPr>
      <xdr:spPr>
        <a:xfrm>
          <a:off x="1005568" y="10360478"/>
          <a:ext cx="295275" cy="2476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様</a:t>
          </a:r>
        </a:p>
      </xdr:txBody>
    </xdr:sp>
    <xdr:clientData/>
  </xdr:twoCellAnchor>
  <xdr:twoCellAnchor>
    <xdr:from>
      <xdr:col>0</xdr:col>
      <xdr:colOff>1005568</xdr:colOff>
      <xdr:row>47</xdr:row>
      <xdr:rowOff>168728</xdr:rowOff>
    </xdr:from>
    <xdr:to>
      <xdr:col>0</xdr:col>
      <xdr:colOff>1300843</xdr:colOff>
      <xdr:row>47</xdr:row>
      <xdr:rowOff>416378</xdr:rowOff>
    </xdr:to>
    <xdr:sp macro="" textlink="">
      <xdr:nvSpPr>
        <xdr:cNvPr id="31" name="正方形/長方形 30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SpPr/>
      </xdr:nvSpPr>
      <xdr:spPr>
        <a:xfrm>
          <a:off x="1005568" y="10931978"/>
          <a:ext cx="295275" cy="2476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様</a:t>
          </a:r>
        </a:p>
      </xdr:txBody>
    </xdr:sp>
    <xdr:clientData/>
  </xdr:twoCellAnchor>
  <xdr:twoCellAnchor>
    <xdr:from>
      <xdr:col>0</xdr:col>
      <xdr:colOff>1005568</xdr:colOff>
      <xdr:row>49</xdr:row>
      <xdr:rowOff>168728</xdr:rowOff>
    </xdr:from>
    <xdr:to>
      <xdr:col>0</xdr:col>
      <xdr:colOff>1300843</xdr:colOff>
      <xdr:row>49</xdr:row>
      <xdr:rowOff>416378</xdr:rowOff>
    </xdr:to>
    <xdr:sp macro="" textlink="">
      <xdr:nvSpPr>
        <xdr:cNvPr id="32" name="正方形/長方形 31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/>
      </xdr:nvSpPr>
      <xdr:spPr>
        <a:xfrm>
          <a:off x="1005568" y="12074978"/>
          <a:ext cx="295275" cy="2476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様</a:t>
          </a:r>
        </a:p>
      </xdr:txBody>
    </xdr:sp>
    <xdr:clientData/>
  </xdr:twoCellAnchor>
  <xdr:twoCellAnchor>
    <xdr:from>
      <xdr:col>0</xdr:col>
      <xdr:colOff>1005568</xdr:colOff>
      <xdr:row>51</xdr:row>
      <xdr:rowOff>168728</xdr:rowOff>
    </xdr:from>
    <xdr:to>
      <xdr:col>0</xdr:col>
      <xdr:colOff>1300843</xdr:colOff>
      <xdr:row>51</xdr:row>
      <xdr:rowOff>416378</xdr:rowOff>
    </xdr:to>
    <xdr:sp macro="" textlink="">
      <xdr:nvSpPr>
        <xdr:cNvPr id="33" name="正方形/長方形 32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SpPr/>
      </xdr:nvSpPr>
      <xdr:spPr>
        <a:xfrm>
          <a:off x="1005568" y="13217978"/>
          <a:ext cx="295275" cy="2476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様</a:t>
          </a:r>
        </a:p>
      </xdr:txBody>
    </xdr:sp>
    <xdr:clientData/>
  </xdr:twoCellAnchor>
  <xdr:twoCellAnchor>
    <xdr:from>
      <xdr:col>0</xdr:col>
      <xdr:colOff>1020536</xdr:colOff>
      <xdr:row>43</xdr:row>
      <xdr:rowOff>163286</xdr:rowOff>
    </xdr:from>
    <xdr:to>
      <xdr:col>0</xdr:col>
      <xdr:colOff>1315811</xdr:colOff>
      <xdr:row>43</xdr:row>
      <xdr:rowOff>410936</xdr:rowOff>
    </xdr:to>
    <xdr:sp macro="" textlink="">
      <xdr:nvSpPr>
        <xdr:cNvPr id="34" name="正方形/長方形 33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SpPr/>
      </xdr:nvSpPr>
      <xdr:spPr>
        <a:xfrm>
          <a:off x="1020536" y="8640536"/>
          <a:ext cx="295275" cy="2476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様</a:t>
          </a:r>
        </a:p>
      </xdr:txBody>
    </xdr:sp>
    <xdr:clientData/>
  </xdr:twoCellAnchor>
  <xdr:twoCellAnchor>
    <xdr:from>
      <xdr:col>0</xdr:col>
      <xdr:colOff>1005568</xdr:colOff>
      <xdr:row>52</xdr:row>
      <xdr:rowOff>168728</xdr:rowOff>
    </xdr:from>
    <xdr:to>
      <xdr:col>0</xdr:col>
      <xdr:colOff>1300843</xdr:colOff>
      <xdr:row>52</xdr:row>
      <xdr:rowOff>416378</xdr:rowOff>
    </xdr:to>
    <xdr:sp macro="" textlink="">
      <xdr:nvSpPr>
        <xdr:cNvPr id="35" name="正方形/長方形 34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SpPr/>
      </xdr:nvSpPr>
      <xdr:spPr>
        <a:xfrm>
          <a:off x="1005568" y="13789478"/>
          <a:ext cx="295275" cy="2476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様</a:t>
          </a:r>
        </a:p>
      </xdr:txBody>
    </xdr:sp>
    <xdr:clientData/>
  </xdr:twoCellAnchor>
  <xdr:twoCellAnchor>
    <xdr:from>
      <xdr:col>0</xdr:col>
      <xdr:colOff>1005568</xdr:colOff>
      <xdr:row>63</xdr:row>
      <xdr:rowOff>168728</xdr:rowOff>
    </xdr:from>
    <xdr:to>
      <xdr:col>0</xdr:col>
      <xdr:colOff>1300843</xdr:colOff>
      <xdr:row>63</xdr:row>
      <xdr:rowOff>416378</xdr:rowOff>
    </xdr:to>
    <xdr:sp macro="" textlink="">
      <xdr:nvSpPr>
        <xdr:cNvPr id="36" name="正方形/長方形 35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SpPr/>
      </xdr:nvSpPr>
      <xdr:spPr>
        <a:xfrm>
          <a:off x="1005568" y="17102061"/>
          <a:ext cx="295275" cy="2476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様</a:t>
          </a:r>
        </a:p>
      </xdr:txBody>
    </xdr:sp>
    <xdr:clientData/>
  </xdr:twoCellAnchor>
  <xdr:twoCellAnchor>
    <xdr:from>
      <xdr:col>0</xdr:col>
      <xdr:colOff>1005568</xdr:colOff>
      <xdr:row>67</xdr:row>
      <xdr:rowOff>168728</xdr:rowOff>
    </xdr:from>
    <xdr:to>
      <xdr:col>0</xdr:col>
      <xdr:colOff>1300843</xdr:colOff>
      <xdr:row>67</xdr:row>
      <xdr:rowOff>416378</xdr:rowOff>
    </xdr:to>
    <xdr:sp macro="" textlink="">
      <xdr:nvSpPr>
        <xdr:cNvPr id="37" name="正方形/長方形 36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SpPr/>
      </xdr:nvSpPr>
      <xdr:spPr>
        <a:xfrm>
          <a:off x="1005568" y="19388061"/>
          <a:ext cx="295275" cy="2476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様</a:t>
          </a:r>
        </a:p>
      </xdr:txBody>
    </xdr:sp>
    <xdr:clientData/>
  </xdr:twoCellAnchor>
  <xdr:twoCellAnchor>
    <xdr:from>
      <xdr:col>0</xdr:col>
      <xdr:colOff>1005568</xdr:colOff>
      <xdr:row>69</xdr:row>
      <xdr:rowOff>168728</xdr:rowOff>
    </xdr:from>
    <xdr:to>
      <xdr:col>0</xdr:col>
      <xdr:colOff>1300843</xdr:colOff>
      <xdr:row>69</xdr:row>
      <xdr:rowOff>416378</xdr:rowOff>
    </xdr:to>
    <xdr:sp macro="" textlink="">
      <xdr:nvSpPr>
        <xdr:cNvPr id="38" name="正方形/長方形 37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SpPr/>
      </xdr:nvSpPr>
      <xdr:spPr>
        <a:xfrm>
          <a:off x="1005568" y="20531061"/>
          <a:ext cx="295275" cy="2476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様</a:t>
          </a:r>
        </a:p>
      </xdr:txBody>
    </xdr:sp>
    <xdr:clientData/>
  </xdr:twoCellAnchor>
  <xdr:twoCellAnchor>
    <xdr:from>
      <xdr:col>0</xdr:col>
      <xdr:colOff>1005568</xdr:colOff>
      <xdr:row>72</xdr:row>
      <xdr:rowOff>168728</xdr:rowOff>
    </xdr:from>
    <xdr:to>
      <xdr:col>0</xdr:col>
      <xdr:colOff>1300843</xdr:colOff>
      <xdr:row>72</xdr:row>
      <xdr:rowOff>416378</xdr:rowOff>
    </xdr:to>
    <xdr:sp macro="" textlink="">
      <xdr:nvSpPr>
        <xdr:cNvPr id="39" name="正方形/長方形 38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SpPr/>
      </xdr:nvSpPr>
      <xdr:spPr>
        <a:xfrm>
          <a:off x="1005568" y="22245561"/>
          <a:ext cx="295275" cy="2476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様</a:t>
          </a:r>
        </a:p>
      </xdr:txBody>
    </xdr:sp>
    <xdr:clientData/>
  </xdr:twoCellAnchor>
  <xdr:twoCellAnchor>
    <xdr:from>
      <xdr:col>0</xdr:col>
      <xdr:colOff>1005568</xdr:colOff>
      <xdr:row>64</xdr:row>
      <xdr:rowOff>168728</xdr:rowOff>
    </xdr:from>
    <xdr:to>
      <xdr:col>0</xdr:col>
      <xdr:colOff>1300843</xdr:colOff>
      <xdr:row>64</xdr:row>
      <xdr:rowOff>416378</xdr:rowOff>
    </xdr:to>
    <xdr:sp macro="" textlink="">
      <xdr:nvSpPr>
        <xdr:cNvPr id="40" name="正方形/長方形 39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SpPr/>
      </xdr:nvSpPr>
      <xdr:spPr>
        <a:xfrm>
          <a:off x="1005568" y="17673561"/>
          <a:ext cx="295275" cy="2476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様</a:t>
          </a:r>
        </a:p>
      </xdr:txBody>
    </xdr:sp>
    <xdr:clientData/>
  </xdr:twoCellAnchor>
  <xdr:twoCellAnchor>
    <xdr:from>
      <xdr:col>0</xdr:col>
      <xdr:colOff>1005568</xdr:colOff>
      <xdr:row>65</xdr:row>
      <xdr:rowOff>168728</xdr:rowOff>
    </xdr:from>
    <xdr:to>
      <xdr:col>0</xdr:col>
      <xdr:colOff>1300843</xdr:colOff>
      <xdr:row>65</xdr:row>
      <xdr:rowOff>416378</xdr:rowOff>
    </xdr:to>
    <xdr:sp macro="" textlink="">
      <xdr:nvSpPr>
        <xdr:cNvPr id="41" name="正方形/長方形 40">
          <a:extLst>
            <a:ext uri="{FF2B5EF4-FFF2-40B4-BE49-F238E27FC236}">
              <a16:creationId xmlns:a16="http://schemas.microsoft.com/office/drawing/2014/main" id="{00000000-0008-0000-0100-000029000000}"/>
            </a:ext>
          </a:extLst>
        </xdr:cNvPr>
        <xdr:cNvSpPr/>
      </xdr:nvSpPr>
      <xdr:spPr>
        <a:xfrm>
          <a:off x="1005568" y="18245061"/>
          <a:ext cx="295275" cy="2476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様</a:t>
          </a:r>
        </a:p>
      </xdr:txBody>
    </xdr:sp>
    <xdr:clientData/>
  </xdr:twoCellAnchor>
  <xdr:twoCellAnchor>
    <xdr:from>
      <xdr:col>0</xdr:col>
      <xdr:colOff>1005568</xdr:colOff>
      <xdr:row>66</xdr:row>
      <xdr:rowOff>168728</xdr:rowOff>
    </xdr:from>
    <xdr:to>
      <xdr:col>0</xdr:col>
      <xdr:colOff>1300843</xdr:colOff>
      <xdr:row>66</xdr:row>
      <xdr:rowOff>416378</xdr:rowOff>
    </xdr:to>
    <xdr:sp macro="" textlink="">
      <xdr:nvSpPr>
        <xdr:cNvPr id="42" name="正方形/長方形 41">
          <a:extLs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SpPr/>
      </xdr:nvSpPr>
      <xdr:spPr>
        <a:xfrm>
          <a:off x="1005568" y="18816561"/>
          <a:ext cx="295275" cy="2476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様</a:t>
          </a:r>
        </a:p>
      </xdr:txBody>
    </xdr:sp>
    <xdr:clientData/>
  </xdr:twoCellAnchor>
  <xdr:twoCellAnchor>
    <xdr:from>
      <xdr:col>0</xdr:col>
      <xdr:colOff>1005568</xdr:colOff>
      <xdr:row>68</xdr:row>
      <xdr:rowOff>168728</xdr:rowOff>
    </xdr:from>
    <xdr:to>
      <xdr:col>0</xdr:col>
      <xdr:colOff>1300843</xdr:colOff>
      <xdr:row>68</xdr:row>
      <xdr:rowOff>416378</xdr:rowOff>
    </xdr:to>
    <xdr:sp macro="" textlink="">
      <xdr:nvSpPr>
        <xdr:cNvPr id="43" name="正方形/長方形 42">
          <a:extLs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SpPr/>
      </xdr:nvSpPr>
      <xdr:spPr>
        <a:xfrm>
          <a:off x="1005568" y="19959561"/>
          <a:ext cx="295275" cy="2476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様</a:t>
          </a:r>
        </a:p>
      </xdr:txBody>
    </xdr:sp>
    <xdr:clientData/>
  </xdr:twoCellAnchor>
  <xdr:twoCellAnchor>
    <xdr:from>
      <xdr:col>0</xdr:col>
      <xdr:colOff>1005568</xdr:colOff>
      <xdr:row>70</xdr:row>
      <xdr:rowOff>168728</xdr:rowOff>
    </xdr:from>
    <xdr:to>
      <xdr:col>0</xdr:col>
      <xdr:colOff>1300843</xdr:colOff>
      <xdr:row>70</xdr:row>
      <xdr:rowOff>416378</xdr:rowOff>
    </xdr:to>
    <xdr:sp macro="" textlink="">
      <xdr:nvSpPr>
        <xdr:cNvPr id="44" name="正方形/長方形 43">
          <a:extLst>
            <a:ext uri="{FF2B5EF4-FFF2-40B4-BE49-F238E27FC236}">
              <a16:creationId xmlns:a16="http://schemas.microsoft.com/office/drawing/2014/main" id="{00000000-0008-0000-0100-00002C000000}"/>
            </a:ext>
          </a:extLst>
        </xdr:cNvPr>
        <xdr:cNvSpPr/>
      </xdr:nvSpPr>
      <xdr:spPr>
        <a:xfrm>
          <a:off x="1005568" y="21102561"/>
          <a:ext cx="295275" cy="2476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様</a:t>
          </a:r>
        </a:p>
      </xdr:txBody>
    </xdr:sp>
    <xdr:clientData/>
  </xdr:twoCellAnchor>
  <xdr:twoCellAnchor>
    <xdr:from>
      <xdr:col>0</xdr:col>
      <xdr:colOff>1020536</xdr:colOff>
      <xdr:row>62</xdr:row>
      <xdr:rowOff>163286</xdr:rowOff>
    </xdr:from>
    <xdr:to>
      <xdr:col>0</xdr:col>
      <xdr:colOff>1315811</xdr:colOff>
      <xdr:row>62</xdr:row>
      <xdr:rowOff>410936</xdr:rowOff>
    </xdr:to>
    <xdr:sp macro="" textlink="">
      <xdr:nvSpPr>
        <xdr:cNvPr id="45" name="正方形/長方形 44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SpPr/>
      </xdr:nvSpPr>
      <xdr:spPr>
        <a:xfrm>
          <a:off x="1020536" y="16525119"/>
          <a:ext cx="295275" cy="2476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様</a:t>
          </a:r>
        </a:p>
      </xdr:txBody>
    </xdr:sp>
    <xdr:clientData/>
  </xdr:twoCellAnchor>
  <xdr:twoCellAnchor>
    <xdr:from>
      <xdr:col>0</xdr:col>
      <xdr:colOff>1005568</xdr:colOff>
      <xdr:row>71</xdr:row>
      <xdr:rowOff>168728</xdr:rowOff>
    </xdr:from>
    <xdr:to>
      <xdr:col>0</xdr:col>
      <xdr:colOff>1300843</xdr:colOff>
      <xdr:row>71</xdr:row>
      <xdr:rowOff>416378</xdr:rowOff>
    </xdr:to>
    <xdr:sp macro="" textlink="">
      <xdr:nvSpPr>
        <xdr:cNvPr id="46" name="正方形/長方形 45">
          <a:extLst>
            <a:ext uri="{FF2B5EF4-FFF2-40B4-BE49-F238E27FC236}">
              <a16:creationId xmlns:a16="http://schemas.microsoft.com/office/drawing/2014/main" id="{00000000-0008-0000-0100-00002E000000}"/>
            </a:ext>
          </a:extLst>
        </xdr:cNvPr>
        <xdr:cNvSpPr/>
      </xdr:nvSpPr>
      <xdr:spPr>
        <a:xfrm>
          <a:off x="1005568" y="21674061"/>
          <a:ext cx="295275" cy="2476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様</a:t>
          </a:r>
        </a:p>
      </xdr:txBody>
    </xdr:sp>
    <xdr:clientData/>
  </xdr:twoCellAnchor>
  <xdr:twoCellAnchor>
    <xdr:from>
      <xdr:col>0</xdr:col>
      <xdr:colOff>1005568</xdr:colOff>
      <xdr:row>82</xdr:row>
      <xdr:rowOff>168728</xdr:rowOff>
    </xdr:from>
    <xdr:to>
      <xdr:col>0</xdr:col>
      <xdr:colOff>1300843</xdr:colOff>
      <xdr:row>82</xdr:row>
      <xdr:rowOff>416378</xdr:rowOff>
    </xdr:to>
    <xdr:sp macro="" textlink="">
      <xdr:nvSpPr>
        <xdr:cNvPr id="47" name="正方形/長方形 46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SpPr/>
      </xdr:nvSpPr>
      <xdr:spPr>
        <a:xfrm>
          <a:off x="1005568" y="24986645"/>
          <a:ext cx="295275" cy="2476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様</a:t>
          </a:r>
        </a:p>
      </xdr:txBody>
    </xdr:sp>
    <xdr:clientData/>
  </xdr:twoCellAnchor>
  <xdr:twoCellAnchor>
    <xdr:from>
      <xdr:col>0</xdr:col>
      <xdr:colOff>1005568</xdr:colOff>
      <xdr:row>86</xdr:row>
      <xdr:rowOff>168728</xdr:rowOff>
    </xdr:from>
    <xdr:to>
      <xdr:col>0</xdr:col>
      <xdr:colOff>1300843</xdr:colOff>
      <xdr:row>86</xdr:row>
      <xdr:rowOff>416378</xdr:rowOff>
    </xdr:to>
    <xdr:sp macro="" textlink="">
      <xdr:nvSpPr>
        <xdr:cNvPr id="48" name="正方形/長方形 47">
          <a:extLs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SpPr/>
      </xdr:nvSpPr>
      <xdr:spPr>
        <a:xfrm>
          <a:off x="1005568" y="27272645"/>
          <a:ext cx="295275" cy="2476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様</a:t>
          </a:r>
        </a:p>
      </xdr:txBody>
    </xdr:sp>
    <xdr:clientData/>
  </xdr:twoCellAnchor>
  <xdr:twoCellAnchor>
    <xdr:from>
      <xdr:col>0</xdr:col>
      <xdr:colOff>1005568</xdr:colOff>
      <xdr:row>88</xdr:row>
      <xdr:rowOff>168728</xdr:rowOff>
    </xdr:from>
    <xdr:to>
      <xdr:col>0</xdr:col>
      <xdr:colOff>1300843</xdr:colOff>
      <xdr:row>88</xdr:row>
      <xdr:rowOff>416378</xdr:rowOff>
    </xdr:to>
    <xdr:sp macro="" textlink="">
      <xdr:nvSpPr>
        <xdr:cNvPr id="49" name="正方形/長方形 48">
          <a:extLst>
            <a:ext uri="{FF2B5EF4-FFF2-40B4-BE49-F238E27FC236}">
              <a16:creationId xmlns:a16="http://schemas.microsoft.com/office/drawing/2014/main" id="{00000000-0008-0000-0100-000031000000}"/>
            </a:ext>
          </a:extLst>
        </xdr:cNvPr>
        <xdr:cNvSpPr/>
      </xdr:nvSpPr>
      <xdr:spPr>
        <a:xfrm>
          <a:off x="1005568" y="28415645"/>
          <a:ext cx="295275" cy="2476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様</a:t>
          </a:r>
        </a:p>
      </xdr:txBody>
    </xdr:sp>
    <xdr:clientData/>
  </xdr:twoCellAnchor>
  <xdr:twoCellAnchor>
    <xdr:from>
      <xdr:col>0</xdr:col>
      <xdr:colOff>1005568</xdr:colOff>
      <xdr:row>91</xdr:row>
      <xdr:rowOff>168728</xdr:rowOff>
    </xdr:from>
    <xdr:to>
      <xdr:col>0</xdr:col>
      <xdr:colOff>1300843</xdr:colOff>
      <xdr:row>91</xdr:row>
      <xdr:rowOff>416378</xdr:rowOff>
    </xdr:to>
    <xdr:sp macro="" textlink="">
      <xdr:nvSpPr>
        <xdr:cNvPr id="50" name="正方形/長方形 49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SpPr/>
      </xdr:nvSpPr>
      <xdr:spPr>
        <a:xfrm>
          <a:off x="1005568" y="30130145"/>
          <a:ext cx="295275" cy="2476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様</a:t>
          </a:r>
        </a:p>
      </xdr:txBody>
    </xdr:sp>
    <xdr:clientData/>
  </xdr:twoCellAnchor>
  <xdr:twoCellAnchor>
    <xdr:from>
      <xdr:col>0</xdr:col>
      <xdr:colOff>1005568</xdr:colOff>
      <xdr:row>83</xdr:row>
      <xdr:rowOff>168728</xdr:rowOff>
    </xdr:from>
    <xdr:to>
      <xdr:col>0</xdr:col>
      <xdr:colOff>1300843</xdr:colOff>
      <xdr:row>83</xdr:row>
      <xdr:rowOff>416378</xdr:rowOff>
    </xdr:to>
    <xdr:sp macro="" textlink="">
      <xdr:nvSpPr>
        <xdr:cNvPr id="51" name="正方形/長方形 50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SpPr/>
      </xdr:nvSpPr>
      <xdr:spPr>
        <a:xfrm>
          <a:off x="1005568" y="25558145"/>
          <a:ext cx="295275" cy="2476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様</a:t>
          </a:r>
        </a:p>
      </xdr:txBody>
    </xdr:sp>
    <xdr:clientData/>
  </xdr:twoCellAnchor>
  <xdr:twoCellAnchor>
    <xdr:from>
      <xdr:col>0</xdr:col>
      <xdr:colOff>1005568</xdr:colOff>
      <xdr:row>84</xdr:row>
      <xdr:rowOff>168728</xdr:rowOff>
    </xdr:from>
    <xdr:to>
      <xdr:col>0</xdr:col>
      <xdr:colOff>1300843</xdr:colOff>
      <xdr:row>84</xdr:row>
      <xdr:rowOff>416378</xdr:rowOff>
    </xdr:to>
    <xdr:sp macro="" textlink="">
      <xdr:nvSpPr>
        <xdr:cNvPr id="52" name="正方形/長方形 51">
          <a:extLs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SpPr/>
      </xdr:nvSpPr>
      <xdr:spPr>
        <a:xfrm>
          <a:off x="1005568" y="26129645"/>
          <a:ext cx="295275" cy="2476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様</a:t>
          </a:r>
        </a:p>
      </xdr:txBody>
    </xdr:sp>
    <xdr:clientData/>
  </xdr:twoCellAnchor>
  <xdr:twoCellAnchor>
    <xdr:from>
      <xdr:col>0</xdr:col>
      <xdr:colOff>1005568</xdr:colOff>
      <xdr:row>85</xdr:row>
      <xdr:rowOff>168728</xdr:rowOff>
    </xdr:from>
    <xdr:to>
      <xdr:col>0</xdr:col>
      <xdr:colOff>1300843</xdr:colOff>
      <xdr:row>85</xdr:row>
      <xdr:rowOff>416378</xdr:rowOff>
    </xdr:to>
    <xdr:sp macro="" textlink="">
      <xdr:nvSpPr>
        <xdr:cNvPr id="53" name="正方形/長方形 52">
          <a:extLst>
            <a:ext uri="{FF2B5EF4-FFF2-40B4-BE49-F238E27FC236}">
              <a16:creationId xmlns:a16="http://schemas.microsoft.com/office/drawing/2014/main" id="{00000000-0008-0000-0100-000035000000}"/>
            </a:ext>
          </a:extLst>
        </xdr:cNvPr>
        <xdr:cNvSpPr/>
      </xdr:nvSpPr>
      <xdr:spPr>
        <a:xfrm>
          <a:off x="1005568" y="26701145"/>
          <a:ext cx="295275" cy="2476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様</a:t>
          </a:r>
        </a:p>
      </xdr:txBody>
    </xdr:sp>
    <xdr:clientData/>
  </xdr:twoCellAnchor>
  <xdr:twoCellAnchor>
    <xdr:from>
      <xdr:col>0</xdr:col>
      <xdr:colOff>1005568</xdr:colOff>
      <xdr:row>87</xdr:row>
      <xdr:rowOff>168728</xdr:rowOff>
    </xdr:from>
    <xdr:to>
      <xdr:col>0</xdr:col>
      <xdr:colOff>1300843</xdr:colOff>
      <xdr:row>87</xdr:row>
      <xdr:rowOff>416378</xdr:rowOff>
    </xdr:to>
    <xdr:sp macro="" textlink="">
      <xdr:nvSpPr>
        <xdr:cNvPr id="54" name="正方形/長方形 53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SpPr/>
      </xdr:nvSpPr>
      <xdr:spPr>
        <a:xfrm>
          <a:off x="1005568" y="27844145"/>
          <a:ext cx="295275" cy="2476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様</a:t>
          </a:r>
        </a:p>
      </xdr:txBody>
    </xdr:sp>
    <xdr:clientData/>
  </xdr:twoCellAnchor>
  <xdr:twoCellAnchor>
    <xdr:from>
      <xdr:col>0</xdr:col>
      <xdr:colOff>1005568</xdr:colOff>
      <xdr:row>89</xdr:row>
      <xdr:rowOff>168728</xdr:rowOff>
    </xdr:from>
    <xdr:to>
      <xdr:col>0</xdr:col>
      <xdr:colOff>1300843</xdr:colOff>
      <xdr:row>89</xdr:row>
      <xdr:rowOff>416378</xdr:rowOff>
    </xdr:to>
    <xdr:sp macro="" textlink="">
      <xdr:nvSpPr>
        <xdr:cNvPr id="55" name="正方形/長方形 54">
          <a:extLst>
            <a:ext uri="{FF2B5EF4-FFF2-40B4-BE49-F238E27FC236}">
              <a16:creationId xmlns:a16="http://schemas.microsoft.com/office/drawing/2014/main" id="{00000000-0008-0000-0100-000037000000}"/>
            </a:ext>
          </a:extLst>
        </xdr:cNvPr>
        <xdr:cNvSpPr/>
      </xdr:nvSpPr>
      <xdr:spPr>
        <a:xfrm>
          <a:off x="1005568" y="28987145"/>
          <a:ext cx="295275" cy="2476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様</a:t>
          </a:r>
        </a:p>
      </xdr:txBody>
    </xdr:sp>
    <xdr:clientData/>
  </xdr:twoCellAnchor>
  <xdr:twoCellAnchor>
    <xdr:from>
      <xdr:col>0</xdr:col>
      <xdr:colOff>1020536</xdr:colOff>
      <xdr:row>81</xdr:row>
      <xdr:rowOff>163286</xdr:rowOff>
    </xdr:from>
    <xdr:to>
      <xdr:col>0</xdr:col>
      <xdr:colOff>1315811</xdr:colOff>
      <xdr:row>81</xdr:row>
      <xdr:rowOff>410936</xdr:rowOff>
    </xdr:to>
    <xdr:sp macro="" textlink="">
      <xdr:nvSpPr>
        <xdr:cNvPr id="56" name="正方形/長方形 55">
          <a:extLst>
            <a:ext uri="{FF2B5EF4-FFF2-40B4-BE49-F238E27FC236}">
              <a16:creationId xmlns:a16="http://schemas.microsoft.com/office/drawing/2014/main" id="{00000000-0008-0000-0100-000038000000}"/>
            </a:ext>
          </a:extLst>
        </xdr:cNvPr>
        <xdr:cNvSpPr/>
      </xdr:nvSpPr>
      <xdr:spPr>
        <a:xfrm>
          <a:off x="1020536" y="24409703"/>
          <a:ext cx="295275" cy="2476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様</a:t>
          </a:r>
        </a:p>
      </xdr:txBody>
    </xdr:sp>
    <xdr:clientData/>
  </xdr:twoCellAnchor>
  <xdr:twoCellAnchor>
    <xdr:from>
      <xdr:col>0</xdr:col>
      <xdr:colOff>1005568</xdr:colOff>
      <xdr:row>90</xdr:row>
      <xdr:rowOff>168728</xdr:rowOff>
    </xdr:from>
    <xdr:to>
      <xdr:col>0</xdr:col>
      <xdr:colOff>1300843</xdr:colOff>
      <xdr:row>90</xdr:row>
      <xdr:rowOff>416378</xdr:rowOff>
    </xdr:to>
    <xdr:sp macro="" textlink="">
      <xdr:nvSpPr>
        <xdr:cNvPr id="57" name="正方形/長方形 56">
          <a:extLst>
            <a:ext uri="{FF2B5EF4-FFF2-40B4-BE49-F238E27FC236}">
              <a16:creationId xmlns:a16="http://schemas.microsoft.com/office/drawing/2014/main" id="{00000000-0008-0000-0100-000039000000}"/>
            </a:ext>
          </a:extLst>
        </xdr:cNvPr>
        <xdr:cNvSpPr/>
      </xdr:nvSpPr>
      <xdr:spPr>
        <a:xfrm>
          <a:off x="1005568" y="29558645"/>
          <a:ext cx="295275" cy="2476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様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1005568</xdr:colOff>
      <xdr:row>8</xdr:row>
      <xdr:rowOff>168728</xdr:rowOff>
    </xdr:from>
    <xdr:to>
      <xdr:col>0</xdr:col>
      <xdr:colOff>1300843</xdr:colOff>
      <xdr:row>8</xdr:row>
      <xdr:rowOff>416378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1005568" y="2121353"/>
          <a:ext cx="295275" cy="2476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様</a:t>
          </a:r>
        </a:p>
      </xdr:txBody>
    </xdr:sp>
    <xdr:clientData/>
  </xdr:twoCellAnchor>
  <xdr:twoCellAnchor>
    <xdr:from>
      <xdr:col>0</xdr:col>
      <xdr:colOff>1005568</xdr:colOff>
      <xdr:row>12</xdr:row>
      <xdr:rowOff>168728</xdr:rowOff>
    </xdr:from>
    <xdr:to>
      <xdr:col>0</xdr:col>
      <xdr:colOff>1300843</xdr:colOff>
      <xdr:row>12</xdr:row>
      <xdr:rowOff>416378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1005568" y="4407353"/>
          <a:ext cx="295275" cy="2476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様</a:t>
          </a:r>
        </a:p>
      </xdr:txBody>
    </xdr:sp>
    <xdr:clientData/>
  </xdr:twoCellAnchor>
  <xdr:twoCellAnchor>
    <xdr:from>
      <xdr:col>0</xdr:col>
      <xdr:colOff>1005568</xdr:colOff>
      <xdr:row>14</xdr:row>
      <xdr:rowOff>168728</xdr:rowOff>
    </xdr:from>
    <xdr:to>
      <xdr:col>0</xdr:col>
      <xdr:colOff>1300843</xdr:colOff>
      <xdr:row>14</xdr:row>
      <xdr:rowOff>416378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1005568" y="5550353"/>
          <a:ext cx="295275" cy="2476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様</a:t>
          </a:r>
        </a:p>
      </xdr:txBody>
    </xdr:sp>
    <xdr:clientData/>
  </xdr:twoCellAnchor>
  <xdr:twoCellAnchor>
    <xdr:from>
      <xdr:col>0</xdr:col>
      <xdr:colOff>1005568</xdr:colOff>
      <xdr:row>16</xdr:row>
      <xdr:rowOff>168728</xdr:rowOff>
    </xdr:from>
    <xdr:to>
      <xdr:col>0</xdr:col>
      <xdr:colOff>1300843</xdr:colOff>
      <xdr:row>16</xdr:row>
      <xdr:rowOff>416378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1005568" y="6693353"/>
          <a:ext cx="295275" cy="2476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様</a:t>
          </a:r>
        </a:p>
      </xdr:txBody>
    </xdr:sp>
    <xdr:clientData/>
  </xdr:twoCellAnchor>
  <xdr:twoCellAnchor>
    <xdr:from>
      <xdr:col>0</xdr:col>
      <xdr:colOff>1019175</xdr:colOff>
      <xdr:row>4</xdr:row>
      <xdr:rowOff>114300</xdr:rowOff>
    </xdr:from>
    <xdr:to>
      <xdr:col>0</xdr:col>
      <xdr:colOff>1314450</xdr:colOff>
      <xdr:row>4</xdr:row>
      <xdr:rowOff>361950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1019175" y="771525"/>
          <a:ext cx="295275" cy="2476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様</a:t>
          </a:r>
        </a:p>
      </xdr:txBody>
    </xdr:sp>
    <xdr:clientData/>
  </xdr:twoCellAnchor>
  <xdr:twoCellAnchor>
    <xdr:from>
      <xdr:col>0</xdr:col>
      <xdr:colOff>1005568</xdr:colOff>
      <xdr:row>9</xdr:row>
      <xdr:rowOff>168728</xdr:rowOff>
    </xdr:from>
    <xdr:to>
      <xdr:col>0</xdr:col>
      <xdr:colOff>1300843</xdr:colOff>
      <xdr:row>9</xdr:row>
      <xdr:rowOff>416378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1005568" y="2692853"/>
          <a:ext cx="295275" cy="2476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様</a:t>
          </a:r>
        </a:p>
      </xdr:txBody>
    </xdr:sp>
    <xdr:clientData/>
  </xdr:twoCellAnchor>
  <xdr:twoCellAnchor>
    <xdr:from>
      <xdr:col>0</xdr:col>
      <xdr:colOff>1005568</xdr:colOff>
      <xdr:row>10</xdr:row>
      <xdr:rowOff>168728</xdr:rowOff>
    </xdr:from>
    <xdr:to>
      <xdr:col>0</xdr:col>
      <xdr:colOff>1300843</xdr:colOff>
      <xdr:row>10</xdr:row>
      <xdr:rowOff>416378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>
        <a:xfrm>
          <a:off x="1005568" y="3264353"/>
          <a:ext cx="295275" cy="2476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様</a:t>
          </a:r>
        </a:p>
      </xdr:txBody>
    </xdr:sp>
    <xdr:clientData/>
  </xdr:twoCellAnchor>
  <xdr:twoCellAnchor>
    <xdr:from>
      <xdr:col>0</xdr:col>
      <xdr:colOff>1005568</xdr:colOff>
      <xdr:row>11</xdr:row>
      <xdr:rowOff>168728</xdr:rowOff>
    </xdr:from>
    <xdr:to>
      <xdr:col>0</xdr:col>
      <xdr:colOff>1300843</xdr:colOff>
      <xdr:row>11</xdr:row>
      <xdr:rowOff>416378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/>
      </xdr:nvSpPr>
      <xdr:spPr>
        <a:xfrm>
          <a:off x="1005568" y="3835853"/>
          <a:ext cx="295275" cy="2476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様</a:t>
          </a:r>
        </a:p>
      </xdr:txBody>
    </xdr:sp>
    <xdr:clientData/>
  </xdr:twoCellAnchor>
  <xdr:twoCellAnchor>
    <xdr:from>
      <xdr:col>0</xdr:col>
      <xdr:colOff>1005568</xdr:colOff>
      <xdr:row>13</xdr:row>
      <xdr:rowOff>168728</xdr:rowOff>
    </xdr:from>
    <xdr:to>
      <xdr:col>0</xdr:col>
      <xdr:colOff>1300843</xdr:colOff>
      <xdr:row>13</xdr:row>
      <xdr:rowOff>416378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1005568" y="4978853"/>
          <a:ext cx="295275" cy="2476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様</a:t>
          </a:r>
        </a:p>
      </xdr:txBody>
    </xdr:sp>
    <xdr:clientData/>
  </xdr:twoCellAnchor>
  <xdr:twoCellAnchor>
    <xdr:from>
      <xdr:col>0</xdr:col>
      <xdr:colOff>1005568</xdr:colOff>
      <xdr:row>15</xdr:row>
      <xdr:rowOff>168728</xdr:rowOff>
    </xdr:from>
    <xdr:to>
      <xdr:col>0</xdr:col>
      <xdr:colOff>1300843</xdr:colOff>
      <xdr:row>15</xdr:row>
      <xdr:rowOff>416378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/>
      </xdr:nvSpPr>
      <xdr:spPr>
        <a:xfrm>
          <a:off x="1005568" y="6121853"/>
          <a:ext cx="295275" cy="2476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様</a:t>
          </a:r>
        </a:p>
      </xdr:txBody>
    </xdr:sp>
    <xdr:clientData/>
  </xdr:twoCellAnchor>
  <xdr:twoCellAnchor>
    <xdr:from>
      <xdr:col>0</xdr:col>
      <xdr:colOff>1020536</xdr:colOff>
      <xdr:row>7</xdr:row>
      <xdr:rowOff>163286</xdr:rowOff>
    </xdr:from>
    <xdr:to>
      <xdr:col>0</xdr:col>
      <xdr:colOff>1315811</xdr:colOff>
      <xdr:row>7</xdr:row>
      <xdr:rowOff>410936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/>
      </xdr:nvSpPr>
      <xdr:spPr>
        <a:xfrm>
          <a:off x="1020536" y="1544411"/>
          <a:ext cx="295275" cy="2476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様</a:t>
          </a:r>
        </a:p>
      </xdr:txBody>
    </xdr:sp>
    <xdr:clientData/>
  </xdr:twoCellAnchor>
  <xdr:twoCellAnchor>
    <xdr:from>
      <xdr:col>0</xdr:col>
      <xdr:colOff>1005568</xdr:colOff>
      <xdr:row>25</xdr:row>
      <xdr:rowOff>168728</xdr:rowOff>
    </xdr:from>
    <xdr:to>
      <xdr:col>0</xdr:col>
      <xdr:colOff>1300843</xdr:colOff>
      <xdr:row>25</xdr:row>
      <xdr:rowOff>416378</xdr:rowOff>
    </xdr:to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/>
      </xdr:nvSpPr>
      <xdr:spPr>
        <a:xfrm>
          <a:off x="1005568" y="2137228"/>
          <a:ext cx="295275" cy="2476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様</a:t>
          </a:r>
        </a:p>
      </xdr:txBody>
    </xdr:sp>
    <xdr:clientData/>
  </xdr:twoCellAnchor>
  <xdr:twoCellAnchor>
    <xdr:from>
      <xdr:col>0</xdr:col>
      <xdr:colOff>1005568</xdr:colOff>
      <xdr:row>29</xdr:row>
      <xdr:rowOff>168728</xdr:rowOff>
    </xdr:from>
    <xdr:to>
      <xdr:col>0</xdr:col>
      <xdr:colOff>1300843</xdr:colOff>
      <xdr:row>29</xdr:row>
      <xdr:rowOff>416378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/>
      </xdr:nvSpPr>
      <xdr:spPr>
        <a:xfrm>
          <a:off x="1005568" y="4423228"/>
          <a:ext cx="295275" cy="2476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様</a:t>
          </a:r>
        </a:p>
      </xdr:txBody>
    </xdr:sp>
    <xdr:clientData/>
  </xdr:twoCellAnchor>
  <xdr:twoCellAnchor>
    <xdr:from>
      <xdr:col>0</xdr:col>
      <xdr:colOff>1005568</xdr:colOff>
      <xdr:row>31</xdr:row>
      <xdr:rowOff>168728</xdr:rowOff>
    </xdr:from>
    <xdr:to>
      <xdr:col>0</xdr:col>
      <xdr:colOff>1300843</xdr:colOff>
      <xdr:row>31</xdr:row>
      <xdr:rowOff>416378</xdr:rowOff>
    </xdr:to>
    <xdr:sp macro="" textlink="">
      <xdr:nvSpPr>
        <xdr:cNvPr id="15" name="正方形/長方形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/>
      </xdr:nvSpPr>
      <xdr:spPr>
        <a:xfrm>
          <a:off x="1005568" y="5566228"/>
          <a:ext cx="295275" cy="2476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様</a:t>
          </a:r>
        </a:p>
      </xdr:txBody>
    </xdr:sp>
    <xdr:clientData/>
  </xdr:twoCellAnchor>
  <xdr:twoCellAnchor>
    <xdr:from>
      <xdr:col>0</xdr:col>
      <xdr:colOff>1005568</xdr:colOff>
      <xdr:row>34</xdr:row>
      <xdr:rowOff>168728</xdr:rowOff>
    </xdr:from>
    <xdr:to>
      <xdr:col>0</xdr:col>
      <xdr:colOff>1300843</xdr:colOff>
      <xdr:row>34</xdr:row>
      <xdr:rowOff>416378</xdr:rowOff>
    </xdr:to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/>
      </xdr:nvSpPr>
      <xdr:spPr>
        <a:xfrm>
          <a:off x="1005568" y="6709228"/>
          <a:ext cx="295275" cy="2476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様</a:t>
          </a:r>
        </a:p>
      </xdr:txBody>
    </xdr:sp>
    <xdr:clientData/>
  </xdr:twoCellAnchor>
  <xdr:twoCellAnchor>
    <xdr:from>
      <xdr:col>0</xdr:col>
      <xdr:colOff>1005568</xdr:colOff>
      <xdr:row>26</xdr:row>
      <xdr:rowOff>168728</xdr:rowOff>
    </xdr:from>
    <xdr:to>
      <xdr:col>0</xdr:col>
      <xdr:colOff>1300843</xdr:colOff>
      <xdr:row>26</xdr:row>
      <xdr:rowOff>416378</xdr:rowOff>
    </xdr:to>
    <xdr:sp macro="" textlink="">
      <xdr:nvSpPr>
        <xdr:cNvPr id="18" name="正方形/長方形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/>
      </xdr:nvSpPr>
      <xdr:spPr>
        <a:xfrm>
          <a:off x="1005568" y="2708728"/>
          <a:ext cx="295275" cy="2476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様</a:t>
          </a:r>
        </a:p>
      </xdr:txBody>
    </xdr:sp>
    <xdr:clientData/>
  </xdr:twoCellAnchor>
  <xdr:twoCellAnchor>
    <xdr:from>
      <xdr:col>0</xdr:col>
      <xdr:colOff>1005568</xdr:colOff>
      <xdr:row>27</xdr:row>
      <xdr:rowOff>168728</xdr:rowOff>
    </xdr:from>
    <xdr:to>
      <xdr:col>0</xdr:col>
      <xdr:colOff>1300843</xdr:colOff>
      <xdr:row>27</xdr:row>
      <xdr:rowOff>416378</xdr:rowOff>
    </xdr:to>
    <xdr:sp macro="" textlink="">
      <xdr:nvSpPr>
        <xdr:cNvPr id="19" name="正方形/長方形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/>
      </xdr:nvSpPr>
      <xdr:spPr>
        <a:xfrm>
          <a:off x="1005568" y="3280228"/>
          <a:ext cx="295275" cy="2476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様</a:t>
          </a:r>
        </a:p>
      </xdr:txBody>
    </xdr:sp>
    <xdr:clientData/>
  </xdr:twoCellAnchor>
  <xdr:twoCellAnchor>
    <xdr:from>
      <xdr:col>0</xdr:col>
      <xdr:colOff>1005568</xdr:colOff>
      <xdr:row>28</xdr:row>
      <xdr:rowOff>168728</xdr:rowOff>
    </xdr:from>
    <xdr:to>
      <xdr:col>0</xdr:col>
      <xdr:colOff>1300843</xdr:colOff>
      <xdr:row>28</xdr:row>
      <xdr:rowOff>416378</xdr:rowOff>
    </xdr:to>
    <xdr:sp macro="" textlink="">
      <xdr:nvSpPr>
        <xdr:cNvPr id="20" name="正方形/長方形 19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/>
      </xdr:nvSpPr>
      <xdr:spPr>
        <a:xfrm>
          <a:off x="1005568" y="3851728"/>
          <a:ext cx="295275" cy="2476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様</a:t>
          </a:r>
        </a:p>
      </xdr:txBody>
    </xdr:sp>
    <xdr:clientData/>
  </xdr:twoCellAnchor>
  <xdr:twoCellAnchor>
    <xdr:from>
      <xdr:col>0</xdr:col>
      <xdr:colOff>1005568</xdr:colOff>
      <xdr:row>30</xdr:row>
      <xdr:rowOff>168728</xdr:rowOff>
    </xdr:from>
    <xdr:to>
      <xdr:col>0</xdr:col>
      <xdr:colOff>1300843</xdr:colOff>
      <xdr:row>30</xdr:row>
      <xdr:rowOff>416378</xdr:rowOff>
    </xdr:to>
    <xdr:sp macro="" textlink="">
      <xdr:nvSpPr>
        <xdr:cNvPr id="21" name="正方形/長方形 20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/>
      </xdr:nvSpPr>
      <xdr:spPr>
        <a:xfrm>
          <a:off x="1005568" y="4994728"/>
          <a:ext cx="295275" cy="2476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様</a:t>
          </a:r>
        </a:p>
      </xdr:txBody>
    </xdr:sp>
    <xdr:clientData/>
  </xdr:twoCellAnchor>
  <xdr:twoCellAnchor>
    <xdr:from>
      <xdr:col>0</xdr:col>
      <xdr:colOff>1005568</xdr:colOff>
      <xdr:row>32</xdr:row>
      <xdr:rowOff>168728</xdr:rowOff>
    </xdr:from>
    <xdr:to>
      <xdr:col>0</xdr:col>
      <xdr:colOff>1300843</xdr:colOff>
      <xdr:row>32</xdr:row>
      <xdr:rowOff>416378</xdr:rowOff>
    </xdr:to>
    <xdr:sp macro="" textlink="">
      <xdr:nvSpPr>
        <xdr:cNvPr id="22" name="正方形/長方形 21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SpPr/>
      </xdr:nvSpPr>
      <xdr:spPr>
        <a:xfrm>
          <a:off x="1005568" y="6137728"/>
          <a:ext cx="295275" cy="2476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様</a:t>
          </a:r>
        </a:p>
      </xdr:txBody>
    </xdr:sp>
    <xdr:clientData/>
  </xdr:twoCellAnchor>
  <xdr:twoCellAnchor>
    <xdr:from>
      <xdr:col>0</xdr:col>
      <xdr:colOff>1020536</xdr:colOff>
      <xdr:row>24</xdr:row>
      <xdr:rowOff>163286</xdr:rowOff>
    </xdr:from>
    <xdr:to>
      <xdr:col>0</xdr:col>
      <xdr:colOff>1315811</xdr:colOff>
      <xdr:row>24</xdr:row>
      <xdr:rowOff>410936</xdr:rowOff>
    </xdr:to>
    <xdr:sp macro="" textlink="">
      <xdr:nvSpPr>
        <xdr:cNvPr id="23" name="正方形/長方形 22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SpPr/>
      </xdr:nvSpPr>
      <xdr:spPr>
        <a:xfrm>
          <a:off x="1020536" y="1560286"/>
          <a:ext cx="295275" cy="2476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様</a:t>
          </a:r>
        </a:p>
      </xdr:txBody>
    </xdr:sp>
    <xdr:clientData/>
  </xdr:twoCellAnchor>
  <xdr:twoCellAnchor>
    <xdr:from>
      <xdr:col>0</xdr:col>
      <xdr:colOff>1005568</xdr:colOff>
      <xdr:row>33</xdr:row>
      <xdr:rowOff>168728</xdr:rowOff>
    </xdr:from>
    <xdr:to>
      <xdr:col>0</xdr:col>
      <xdr:colOff>1300843</xdr:colOff>
      <xdr:row>33</xdr:row>
      <xdr:rowOff>416378</xdr:rowOff>
    </xdr:to>
    <xdr:sp macro="" textlink="">
      <xdr:nvSpPr>
        <xdr:cNvPr id="24" name="正方形/長方形 23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SpPr/>
      </xdr:nvSpPr>
      <xdr:spPr>
        <a:xfrm>
          <a:off x="1005568" y="13217978"/>
          <a:ext cx="295275" cy="2476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様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anioka/AppData/Local/Microsoft/Windows/INetCache/IE/M1AXT7F8/&#12467;&#12500;&#12540;&#65423;&#65394;&#65420;&#65439;&#65434;&#65404;&#65388;&#65405;&#27880;&#25991;&#26360;Ver.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挨拶状･のし確認書"/>
      <sheetName val="個別配送"/>
      <sheetName val="入力項目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10"/>
  <sheetViews>
    <sheetView tabSelected="1" topLeftCell="A84" zoomScale="90" zoomScaleNormal="90" workbookViewId="0">
      <selection activeCell="AA86" sqref="AA86"/>
    </sheetView>
  </sheetViews>
  <sheetFormatPr defaultRowHeight="13.5"/>
  <cols>
    <col min="1" max="1" width="17.75" customWidth="1"/>
    <col min="2" max="2" width="5.5" customWidth="1"/>
    <col min="3" max="3" width="1.375" customWidth="1"/>
    <col min="4" max="4" width="5.5" customWidth="1"/>
    <col min="5" max="5" width="39.25" customWidth="1"/>
    <col min="6" max="6" width="5.75" customWidth="1"/>
    <col min="7" max="7" width="1.25" customWidth="1"/>
    <col min="8" max="8" width="5.75" customWidth="1"/>
    <col min="9" max="9" width="1.25" customWidth="1"/>
    <col min="10" max="10" width="5.75" customWidth="1"/>
    <col min="11" max="11" width="11.5" customWidth="1"/>
    <col min="12" max="12" width="3.875" customWidth="1"/>
    <col min="13" max="13" width="2.125" customWidth="1"/>
    <col min="14" max="14" width="3.875" customWidth="1"/>
    <col min="15" max="15" width="2.125" customWidth="1"/>
    <col min="16" max="16" width="1.75" customWidth="1"/>
    <col min="17" max="17" width="2.5" customWidth="1"/>
    <col min="18" max="18" width="1.75" customWidth="1"/>
    <col min="19" max="19" width="9.25" customWidth="1"/>
    <col min="20" max="25" width="3" customWidth="1"/>
    <col min="26" max="26" width="2.25" hidden="1" customWidth="1"/>
  </cols>
  <sheetData>
    <row r="1" spans="1:26" ht="18.75" customHeight="1">
      <c r="A1" s="40" t="s">
        <v>50</v>
      </c>
      <c r="B1" s="40"/>
      <c r="C1" s="41"/>
      <c r="D1" s="41"/>
      <c r="E1" s="41"/>
      <c r="T1" s="11"/>
      <c r="U1" s="17" t="s">
        <v>22</v>
      </c>
      <c r="V1" s="16" t="s">
        <v>24</v>
      </c>
      <c r="W1" s="18" t="s">
        <v>23</v>
      </c>
      <c r="X1" s="11"/>
      <c r="Y1" s="17" t="s">
        <v>22</v>
      </c>
    </row>
    <row r="2" spans="1:26" ht="9.75" customHeight="1">
      <c r="A2" s="40"/>
      <c r="B2" s="40"/>
      <c r="C2" s="41"/>
      <c r="D2" s="41"/>
      <c r="E2" s="41"/>
    </row>
    <row r="3" spans="1:26" ht="6" customHeight="1"/>
    <row r="4" spans="1:26" ht="17.25" customHeight="1">
      <c r="A4" s="28" t="s">
        <v>8</v>
      </c>
      <c r="B4" s="52" t="s">
        <v>1</v>
      </c>
      <c r="C4" s="43"/>
      <c r="D4" s="44"/>
      <c r="E4" s="29" t="s">
        <v>2</v>
      </c>
      <c r="F4" s="52" t="s">
        <v>3</v>
      </c>
      <c r="G4" s="43"/>
      <c r="H4" s="43"/>
      <c r="I4" s="43"/>
      <c r="J4" s="59"/>
      <c r="K4" s="1"/>
      <c r="L4" s="60" t="s">
        <v>14</v>
      </c>
      <c r="M4" s="43"/>
      <c r="N4" s="43"/>
      <c r="O4" s="43"/>
      <c r="P4" s="43"/>
      <c r="Q4" s="43"/>
      <c r="R4" s="59"/>
      <c r="S4" s="60" t="s">
        <v>9</v>
      </c>
      <c r="T4" s="56"/>
      <c r="U4" s="56"/>
      <c r="V4" s="47"/>
      <c r="W4" s="60" t="s">
        <v>10</v>
      </c>
      <c r="X4" s="53"/>
      <c r="Y4" s="47"/>
    </row>
    <row r="5" spans="1:26" ht="33" customHeight="1">
      <c r="A5" s="2"/>
      <c r="B5" s="5"/>
      <c r="C5" s="19" t="s">
        <v>17</v>
      </c>
      <c r="D5" s="6"/>
      <c r="E5" s="9"/>
      <c r="F5" s="12"/>
      <c r="G5" s="23" t="s">
        <v>15</v>
      </c>
      <c r="H5" s="13"/>
      <c r="I5" s="24" t="s">
        <v>16</v>
      </c>
      <c r="J5" s="14"/>
      <c r="L5" s="10"/>
      <c r="M5" s="20" t="s">
        <v>18</v>
      </c>
      <c r="N5" s="27"/>
      <c r="O5" s="20" t="s">
        <v>19</v>
      </c>
      <c r="P5" s="20" t="s">
        <v>20</v>
      </c>
      <c r="Q5" s="8"/>
      <c r="R5" s="25" t="s">
        <v>21</v>
      </c>
      <c r="S5" s="55">
        <f>SUM(Z8:Z17)+SUM(Z25:Z35)+SUM(Z44:Z54)+SUM(Z63:Z73)+SUM(Z82:Z92)</f>
        <v>0</v>
      </c>
      <c r="T5" s="56"/>
      <c r="U5" s="56"/>
      <c r="V5" s="47"/>
      <c r="W5" s="57">
        <f>SUM(U8:V17)+SUM(U25:V35)+SUM(U44:V54)+SUM(U63:V73)+SUM(U82:V92)</f>
        <v>0</v>
      </c>
      <c r="X5" s="58"/>
      <c r="Y5" s="59"/>
    </row>
    <row r="6" spans="1:26" ht="6.75" customHeight="1"/>
    <row r="7" spans="1:26" ht="17.25" customHeight="1">
      <c r="A7" s="28" t="s">
        <v>0</v>
      </c>
      <c r="B7" s="52" t="s">
        <v>1</v>
      </c>
      <c r="C7" s="43"/>
      <c r="D7" s="44"/>
      <c r="E7" s="29" t="s">
        <v>2</v>
      </c>
      <c r="F7" s="52" t="s">
        <v>3</v>
      </c>
      <c r="G7" s="53"/>
      <c r="H7" s="43"/>
      <c r="I7" s="43"/>
      <c r="J7" s="44"/>
      <c r="K7" s="29" t="s">
        <v>4</v>
      </c>
      <c r="L7" s="52" t="s">
        <v>5</v>
      </c>
      <c r="M7" s="43"/>
      <c r="N7" s="43"/>
      <c r="O7" s="43"/>
      <c r="P7" s="43"/>
      <c r="Q7" s="43"/>
      <c r="R7" s="44"/>
      <c r="S7" s="48" t="s">
        <v>6</v>
      </c>
      <c r="T7" s="54"/>
      <c r="U7" s="48" t="s">
        <v>7</v>
      </c>
      <c r="V7" s="49"/>
      <c r="W7" s="50" t="s">
        <v>13</v>
      </c>
      <c r="X7" s="51"/>
      <c r="Y7" s="47"/>
    </row>
    <row r="8" spans="1:26" ht="45" customHeight="1">
      <c r="A8" s="2"/>
      <c r="B8" s="5"/>
      <c r="C8" s="20" t="s">
        <v>17</v>
      </c>
      <c r="D8" s="6"/>
      <c r="E8" s="9"/>
      <c r="F8" s="5"/>
      <c r="G8" s="21" t="s">
        <v>15</v>
      </c>
      <c r="H8" s="7"/>
      <c r="I8" s="22" t="s">
        <v>16</v>
      </c>
      <c r="J8" s="6"/>
      <c r="K8" s="32" t="str">
        <f>IF(L8="","",VLOOKUP(L8,Sheet1!$B$2:$D$18,2,0))</f>
        <v/>
      </c>
      <c r="L8" s="42"/>
      <c r="M8" s="43"/>
      <c r="N8" s="43"/>
      <c r="O8" s="43"/>
      <c r="P8" s="43"/>
      <c r="Q8" s="43"/>
      <c r="R8" s="44"/>
      <c r="S8" s="45" t="str">
        <f>IF(L8="","",VLOOKUP(L8,Sheet1!$B$2:$D$18,3,0))</f>
        <v/>
      </c>
      <c r="T8" s="46"/>
      <c r="U8" s="43"/>
      <c r="V8" s="47"/>
      <c r="W8" s="65"/>
      <c r="X8" s="66"/>
      <c r="Y8" s="15"/>
      <c r="Z8" t="str">
        <f>IF(U8="","",S8*U8)</f>
        <v/>
      </c>
    </row>
    <row r="9" spans="1:26" ht="45" customHeight="1">
      <c r="A9" s="2"/>
      <c r="B9" s="5"/>
      <c r="C9" s="19" t="s">
        <v>17</v>
      </c>
      <c r="D9" s="6"/>
      <c r="E9" s="9"/>
      <c r="F9" s="5"/>
      <c r="G9" s="21" t="s">
        <v>15</v>
      </c>
      <c r="H9" s="7"/>
      <c r="I9" s="22" t="s">
        <v>16</v>
      </c>
      <c r="J9" s="6"/>
      <c r="K9" s="32" t="str">
        <f>IF(L9="","",VLOOKUP(L9,Sheet1!$B$2:$D$18,2,0))</f>
        <v/>
      </c>
      <c r="L9" s="42"/>
      <c r="M9" s="43"/>
      <c r="N9" s="43"/>
      <c r="O9" s="43"/>
      <c r="P9" s="43"/>
      <c r="Q9" s="43"/>
      <c r="R9" s="44"/>
      <c r="S9" s="45" t="str">
        <f>IF(L9="","",VLOOKUP(L9,Sheet1!$B$2:$D$18,3,0))</f>
        <v/>
      </c>
      <c r="T9" s="46"/>
      <c r="U9" s="43"/>
      <c r="V9" s="47"/>
      <c r="W9" s="65"/>
      <c r="X9" s="66"/>
      <c r="Y9" s="15"/>
      <c r="Z9" t="str">
        <f t="shared" ref="Z9:Z10" si="0">IF(U9="","",S9*U9)</f>
        <v/>
      </c>
    </row>
    <row r="10" spans="1:26" ht="45" customHeight="1">
      <c r="A10" s="2"/>
      <c r="B10" s="5"/>
      <c r="C10" s="19" t="s">
        <v>17</v>
      </c>
      <c r="D10" s="6"/>
      <c r="E10" s="9"/>
      <c r="F10" s="5"/>
      <c r="G10" s="21" t="s">
        <v>15</v>
      </c>
      <c r="H10" s="7"/>
      <c r="I10" s="22" t="s">
        <v>16</v>
      </c>
      <c r="J10" s="6"/>
      <c r="K10" s="32" t="str">
        <f>IF(L10="","",VLOOKUP(L10,Sheet1!$B$2:$D$18,2,0))</f>
        <v/>
      </c>
      <c r="L10" s="42"/>
      <c r="M10" s="43"/>
      <c r="N10" s="43"/>
      <c r="O10" s="43"/>
      <c r="P10" s="43"/>
      <c r="Q10" s="43"/>
      <c r="R10" s="44"/>
      <c r="S10" s="45" t="str">
        <f>IF(L10="","",VLOOKUP(L10,Sheet1!$B$2:$D$18,3,0))</f>
        <v/>
      </c>
      <c r="T10" s="46"/>
      <c r="U10" s="43"/>
      <c r="V10" s="47"/>
      <c r="W10" s="65"/>
      <c r="X10" s="66"/>
      <c r="Y10" s="15"/>
      <c r="Z10" t="str">
        <f t="shared" si="0"/>
        <v/>
      </c>
    </row>
    <row r="11" spans="1:26" ht="45" customHeight="1">
      <c r="A11" s="2"/>
      <c r="B11" s="5"/>
      <c r="C11" s="19" t="s">
        <v>17</v>
      </c>
      <c r="D11" s="6"/>
      <c r="E11" s="9"/>
      <c r="F11" s="5"/>
      <c r="G11" s="21" t="s">
        <v>15</v>
      </c>
      <c r="H11" s="7"/>
      <c r="I11" s="22" t="s">
        <v>16</v>
      </c>
      <c r="J11" s="6"/>
      <c r="K11" s="32" t="str">
        <f>IF(L11="","",VLOOKUP(L11,Sheet1!$B$2:$D$18,2,0))</f>
        <v/>
      </c>
      <c r="L11" s="42"/>
      <c r="M11" s="43"/>
      <c r="N11" s="43"/>
      <c r="O11" s="43"/>
      <c r="P11" s="43"/>
      <c r="Q11" s="43"/>
      <c r="R11" s="44"/>
      <c r="S11" s="45" t="str">
        <f>IF(L11="","",VLOOKUP(L11,Sheet1!$B$2:$D$18,3,0))</f>
        <v/>
      </c>
      <c r="T11" s="46"/>
      <c r="U11" s="43"/>
      <c r="V11" s="47"/>
      <c r="W11" s="65"/>
      <c r="X11" s="66"/>
      <c r="Y11" s="15"/>
      <c r="Z11" t="str">
        <f>IF(U11="","",S11*U11)</f>
        <v/>
      </c>
    </row>
    <row r="12" spans="1:26" ht="45" customHeight="1">
      <c r="A12" s="2"/>
      <c r="B12" s="5"/>
      <c r="C12" s="19" t="s">
        <v>17</v>
      </c>
      <c r="D12" s="6"/>
      <c r="E12" s="9"/>
      <c r="F12" s="5"/>
      <c r="G12" s="21" t="s">
        <v>15</v>
      </c>
      <c r="H12" s="7"/>
      <c r="I12" s="22" t="s">
        <v>16</v>
      </c>
      <c r="J12" s="6"/>
      <c r="K12" s="32" t="str">
        <f>IF(L12="","",VLOOKUP(L12,Sheet1!$B$2:$D$18,2,0))</f>
        <v/>
      </c>
      <c r="L12" s="42"/>
      <c r="M12" s="43"/>
      <c r="N12" s="43"/>
      <c r="O12" s="43"/>
      <c r="P12" s="43"/>
      <c r="Q12" s="43"/>
      <c r="R12" s="44"/>
      <c r="S12" s="45" t="str">
        <f>IF(L12="","",VLOOKUP(L12,Sheet1!$B$2:$D$18,3,0))</f>
        <v/>
      </c>
      <c r="T12" s="46"/>
      <c r="U12" s="43"/>
      <c r="V12" s="47"/>
      <c r="W12" s="65"/>
      <c r="X12" s="66"/>
      <c r="Y12" s="15"/>
      <c r="Z12" t="str">
        <f>IF(U12="","",S12*U12)</f>
        <v/>
      </c>
    </row>
    <row r="13" spans="1:26" ht="45" customHeight="1">
      <c r="A13" s="2"/>
      <c r="B13" s="5"/>
      <c r="C13" s="19" t="s">
        <v>17</v>
      </c>
      <c r="D13" s="6"/>
      <c r="E13" s="9"/>
      <c r="F13" s="5"/>
      <c r="G13" s="21" t="s">
        <v>15</v>
      </c>
      <c r="H13" s="7"/>
      <c r="I13" s="22" t="s">
        <v>16</v>
      </c>
      <c r="J13" s="6"/>
      <c r="K13" s="32" t="str">
        <f>IF(L13="","",VLOOKUP(L13,Sheet1!$B$2:$D$18,2,0))</f>
        <v/>
      </c>
      <c r="L13" s="42"/>
      <c r="M13" s="43"/>
      <c r="N13" s="43"/>
      <c r="O13" s="43"/>
      <c r="P13" s="43"/>
      <c r="Q13" s="43"/>
      <c r="R13" s="44"/>
      <c r="S13" s="45" t="str">
        <f>IF(L13="","",VLOOKUP(L13,Sheet1!$B$2:$D$18,3,0))</f>
        <v/>
      </c>
      <c r="T13" s="46"/>
      <c r="U13" s="43"/>
      <c r="V13" s="47"/>
      <c r="W13" s="65"/>
      <c r="X13" s="66"/>
      <c r="Y13" s="15"/>
      <c r="Z13" t="str">
        <f>IF(U13="","",S13*U13)</f>
        <v/>
      </c>
    </row>
    <row r="14" spans="1:26" ht="45" customHeight="1">
      <c r="A14" s="2"/>
      <c r="B14" s="5"/>
      <c r="C14" s="19" t="s">
        <v>17</v>
      </c>
      <c r="D14" s="6"/>
      <c r="E14" s="9"/>
      <c r="F14" s="5"/>
      <c r="G14" s="21" t="s">
        <v>15</v>
      </c>
      <c r="H14" s="7"/>
      <c r="I14" s="22" t="s">
        <v>16</v>
      </c>
      <c r="J14" s="6"/>
      <c r="K14" s="32" t="str">
        <f>IF(L14="","",VLOOKUP(L14,Sheet1!$B$2:$D$18,2,0))</f>
        <v/>
      </c>
      <c r="L14" s="42"/>
      <c r="M14" s="43"/>
      <c r="N14" s="43"/>
      <c r="O14" s="43"/>
      <c r="P14" s="43"/>
      <c r="Q14" s="43"/>
      <c r="R14" s="44"/>
      <c r="S14" s="45" t="str">
        <f>IF(L14="","",VLOOKUP(L14,Sheet1!$B$2:$D$18,3,0))</f>
        <v/>
      </c>
      <c r="T14" s="46"/>
      <c r="U14" s="43"/>
      <c r="V14" s="47"/>
      <c r="W14" s="65"/>
      <c r="X14" s="66"/>
      <c r="Y14" s="15"/>
      <c r="Z14" t="str">
        <f t="shared" ref="Z14:Z17" si="1">IF(U14="","",S14*U14)</f>
        <v/>
      </c>
    </row>
    <row r="15" spans="1:26" ht="45" customHeight="1">
      <c r="A15" s="2"/>
      <c r="B15" s="5"/>
      <c r="C15" s="19" t="s">
        <v>17</v>
      </c>
      <c r="D15" s="6"/>
      <c r="E15" s="9"/>
      <c r="F15" s="5"/>
      <c r="G15" s="21" t="s">
        <v>15</v>
      </c>
      <c r="H15" s="7"/>
      <c r="I15" s="22" t="s">
        <v>16</v>
      </c>
      <c r="J15" s="6"/>
      <c r="K15" s="32" t="str">
        <f>IF(L15="","",VLOOKUP(L15,Sheet1!$B$2:$D$18,2,0))</f>
        <v/>
      </c>
      <c r="L15" s="42"/>
      <c r="M15" s="43"/>
      <c r="N15" s="43"/>
      <c r="O15" s="43"/>
      <c r="P15" s="43"/>
      <c r="Q15" s="43"/>
      <c r="R15" s="44"/>
      <c r="S15" s="45" t="str">
        <f>IF(L15="","",VLOOKUP(L15,Sheet1!$B$2:$D$18,3,0))</f>
        <v/>
      </c>
      <c r="T15" s="46"/>
      <c r="U15" s="43"/>
      <c r="V15" s="47"/>
      <c r="W15" s="65"/>
      <c r="X15" s="66"/>
      <c r="Y15" s="15"/>
      <c r="Z15" t="str">
        <f t="shared" si="1"/>
        <v/>
      </c>
    </row>
    <row r="16" spans="1:26" ht="45" customHeight="1">
      <c r="A16" s="2"/>
      <c r="B16" s="5"/>
      <c r="C16" s="19" t="s">
        <v>17</v>
      </c>
      <c r="D16" s="6"/>
      <c r="E16" s="9"/>
      <c r="F16" s="5"/>
      <c r="G16" s="21" t="s">
        <v>15</v>
      </c>
      <c r="H16" s="7"/>
      <c r="I16" s="22" t="s">
        <v>16</v>
      </c>
      <c r="J16" s="6"/>
      <c r="K16" s="32" t="str">
        <f>IF(L16="","",VLOOKUP(L16,Sheet1!$B$2:$D$18,2,0))</f>
        <v/>
      </c>
      <c r="L16" s="42"/>
      <c r="M16" s="43"/>
      <c r="N16" s="43"/>
      <c r="O16" s="43"/>
      <c r="P16" s="43"/>
      <c r="Q16" s="43"/>
      <c r="R16" s="44"/>
      <c r="S16" s="45" t="str">
        <f>IF(L16="","",VLOOKUP(L16,Sheet1!$B$2:$D$18,3,0))</f>
        <v/>
      </c>
      <c r="T16" s="46"/>
      <c r="U16" s="43"/>
      <c r="V16" s="47"/>
      <c r="W16" s="65"/>
      <c r="X16" s="66"/>
      <c r="Y16" s="15"/>
      <c r="Z16" t="str">
        <f t="shared" si="1"/>
        <v/>
      </c>
    </row>
    <row r="17" spans="1:26" ht="45" customHeight="1">
      <c r="A17" s="2"/>
      <c r="B17" s="5"/>
      <c r="C17" s="19" t="s">
        <v>17</v>
      </c>
      <c r="D17" s="6"/>
      <c r="E17" s="9"/>
      <c r="F17" s="5"/>
      <c r="G17" s="21" t="s">
        <v>15</v>
      </c>
      <c r="H17" s="7"/>
      <c r="I17" s="22" t="s">
        <v>16</v>
      </c>
      <c r="J17" s="6"/>
      <c r="K17" s="32" t="str">
        <f>IF(L17="","",VLOOKUP(L17,Sheet1!$B$2:$D$18,2,0))</f>
        <v/>
      </c>
      <c r="L17" s="42"/>
      <c r="M17" s="43"/>
      <c r="N17" s="43"/>
      <c r="O17" s="43"/>
      <c r="P17" s="43"/>
      <c r="Q17" s="43"/>
      <c r="R17" s="44"/>
      <c r="S17" s="45" t="str">
        <f>IF(L17="","",VLOOKUP(L17,Sheet1!$B$2:$D$18,3,0))</f>
        <v/>
      </c>
      <c r="T17" s="46"/>
      <c r="U17" s="43"/>
      <c r="V17" s="47"/>
      <c r="W17" s="65"/>
      <c r="X17" s="66"/>
      <c r="Y17" s="15"/>
      <c r="Z17" t="str">
        <f t="shared" si="1"/>
        <v/>
      </c>
    </row>
    <row r="18" spans="1:26" ht="7.5" customHeight="1"/>
    <row r="19" spans="1:26" s="3" customFormat="1" ht="19.5" customHeight="1">
      <c r="F19" s="34" t="s">
        <v>26</v>
      </c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</row>
    <row r="20" spans="1:26" ht="28.5" customHeight="1">
      <c r="A20" s="36" t="s">
        <v>12</v>
      </c>
      <c r="B20" s="36"/>
      <c r="C20" s="26"/>
      <c r="D20" s="26"/>
      <c r="E20" s="37" t="s">
        <v>25</v>
      </c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8"/>
      <c r="U20" s="38"/>
      <c r="V20" s="38"/>
      <c r="W20" s="38"/>
      <c r="X20" s="38"/>
      <c r="Y20" s="39"/>
    </row>
    <row r="21" spans="1:26" ht="18.75" customHeight="1">
      <c r="A21" s="40" t="s">
        <v>50</v>
      </c>
      <c r="B21" s="40"/>
      <c r="C21" s="41"/>
      <c r="D21" s="41"/>
      <c r="E21" s="41"/>
      <c r="T21" s="11"/>
      <c r="U21" s="17" t="s">
        <v>22</v>
      </c>
      <c r="V21" s="16" t="s">
        <v>24</v>
      </c>
      <c r="W21" s="18" t="s">
        <v>23</v>
      </c>
      <c r="X21" s="11"/>
      <c r="Y21" s="17" t="s">
        <v>22</v>
      </c>
    </row>
    <row r="22" spans="1:26" ht="9.75" customHeight="1">
      <c r="A22" s="40"/>
      <c r="B22" s="40"/>
      <c r="C22" s="41"/>
      <c r="D22" s="41"/>
      <c r="E22" s="41"/>
    </row>
    <row r="23" spans="1:26" ht="6" customHeight="1"/>
    <row r="24" spans="1:26" ht="17.25" customHeight="1">
      <c r="A24" s="28" t="s">
        <v>0</v>
      </c>
      <c r="B24" s="52" t="s">
        <v>1</v>
      </c>
      <c r="C24" s="43"/>
      <c r="D24" s="44"/>
      <c r="E24" s="29" t="s">
        <v>2</v>
      </c>
      <c r="F24" s="52" t="s">
        <v>3</v>
      </c>
      <c r="G24" s="53"/>
      <c r="H24" s="43"/>
      <c r="I24" s="43"/>
      <c r="J24" s="44"/>
      <c r="K24" s="29" t="s">
        <v>4</v>
      </c>
      <c r="L24" s="52" t="s">
        <v>5</v>
      </c>
      <c r="M24" s="43"/>
      <c r="N24" s="43"/>
      <c r="O24" s="43"/>
      <c r="P24" s="43"/>
      <c r="Q24" s="43"/>
      <c r="R24" s="44"/>
      <c r="S24" s="48" t="s">
        <v>6</v>
      </c>
      <c r="T24" s="54"/>
      <c r="U24" s="48" t="s">
        <v>7</v>
      </c>
      <c r="V24" s="49"/>
      <c r="W24" s="50" t="s">
        <v>13</v>
      </c>
      <c r="X24" s="51"/>
      <c r="Y24" s="47"/>
    </row>
    <row r="25" spans="1:26" ht="45" customHeight="1">
      <c r="A25" s="2"/>
      <c r="B25" s="5"/>
      <c r="C25" s="20" t="s">
        <v>17</v>
      </c>
      <c r="D25" s="6"/>
      <c r="E25" s="9"/>
      <c r="F25" s="5"/>
      <c r="G25" s="21" t="s">
        <v>15</v>
      </c>
      <c r="H25" s="7"/>
      <c r="I25" s="22" t="s">
        <v>16</v>
      </c>
      <c r="J25" s="6"/>
      <c r="K25" s="32" t="str">
        <f>IF(L25="","",VLOOKUP(L25,Sheet1!$B$2:$D$18,2,0))</f>
        <v/>
      </c>
      <c r="L25" s="42"/>
      <c r="M25" s="43"/>
      <c r="N25" s="43"/>
      <c r="O25" s="43"/>
      <c r="P25" s="43"/>
      <c r="Q25" s="43"/>
      <c r="R25" s="44"/>
      <c r="S25" s="45" t="str">
        <f>IF(L25="","",VLOOKUP(L25,Sheet1!$B$2:$D$18,3,0))</f>
        <v/>
      </c>
      <c r="T25" s="46"/>
      <c r="U25" s="43"/>
      <c r="V25" s="47"/>
      <c r="W25" s="65"/>
      <c r="X25" s="66"/>
      <c r="Y25" s="15"/>
      <c r="Z25" t="str">
        <f>IF(U25="","",S25*U25)</f>
        <v/>
      </c>
    </row>
    <row r="26" spans="1:26" ht="45" customHeight="1">
      <c r="A26" s="2"/>
      <c r="B26" s="5"/>
      <c r="C26" s="19" t="s">
        <v>17</v>
      </c>
      <c r="D26" s="6"/>
      <c r="E26" s="9"/>
      <c r="F26" s="5"/>
      <c r="G26" s="21" t="s">
        <v>15</v>
      </c>
      <c r="H26" s="7"/>
      <c r="I26" s="22" t="s">
        <v>16</v>
      </c>
      <c r="J26" s="6"/>
      <c r="K26" s="32" t="str">
        <f>IF(L26="","",VLOOKUP(L26,Sheet1!$B$2:$D$18,2,0))</f>
        <v/>
      </c>
      <c r="L26" s="42"/>
      <c r="M26" s="43"/>
      <c r="N26" s="43"/>
      <c r="O26" s="43"/>
      <c r="P26" s="43"/>
      <c r="Q26" s="43"/>
      <c r="R26" s="44"/>
      <c r="S26" s="45" t="str">
        <f>IF(L26="","",VLOOKUP(L26,Sheet1!$B$2:$D$18,3,0))</f>
        <v/>
      </c>
      <c r="T26" s="46"/>
      <c r="U26" s="43"/>
      <c r="V26" s="47"/>
      <c r="W26" s="65"/>
      <c r="X26" s="66"/>
      <c r="Y26" s="15"/>
      <c r="Z26" t="str">
        <f t="shared" ref="Z26:Z27" si="2">IF(U26="","",S26*U26)</f>
        <v/>
      </c>
    </row>
    <row r="27" spans="1:26" ht="45" customHeight="1">
      <c r="A27" s="2"/>
      <c r="B27" s="5"/>
      <c r="C27" s="19" t="s">
        <v>17</v>
      </c>
      <c r="D27" s="6"/>
      <c r="E27" s="9"/>
      <c r="F27" s="5"/>
      <c r="G27" s="21" t="s">
        <v>15</v>
      </c>
      <c r="H27" s="7"/>
      <c r="I27" s="22" t="s">
        <v>16</v>
      </c>
      <c r="J27" s="6"/>
      <c r="K27" s="32" t="str">
        <f>IF(L27="","",VLOOKUP(L27,Sheet1!$B$2:$D$18,2,0))</f>
        <v/>
      </c>
      <c r="L27" s="42"/>
      <c r="M27" s="43"/>
      <c r="N27" s="43"/>
      <c r="O27" s="43"/>
      <c r="P27" s="43"/>
      <c r="Q27" s="43"/>
      <c r="R27" s="44"/>
      <c r="S27" s="45" t="str">
        <f>IF(L27="","",VLOOKUP(L27,Sheet1!$B$2:$D$18,3,0))</f>
        <v/>
      </c>
      <c r="T27" s="46"/>
      <c r="U27" s="43"/>
      <c r="V27" s="47"/>
      <c r="W27" s="65"/>
      <c r="X27" s="66"/>
      <c r="Y27" s="15"/>
      <c r="Z27" t="str">
        <f t="shared" si="2"/>
        <v/>
      </c>
    </row>
    <row r="28" spans="1:26" ht="45" customHeight="1">
      <c r="A28" s="2"/>
      <c r="B28" s="5"/>
      <c r="C28" s="19" t="s">
        <v>17</v>
      </c>
      <c r="D28" s="6"/>
      <c r="E28" s="9"/>
      <c r="F28" s="5"/>
      <c r="G28" s="21" t="s">
        <v>15</v>
      </c>
      <c r="H28" s="7"/>
      <c r="I28" s="22" t="s">
        <v>16</v>
      </c>
      <c r="J28" s="6"/>
      <c r="K28" s="32" t="str">
        <f>IF(L28="","",VLOOKUP(L28,Sheet1!$B$2:$D$18,2,0))</f>
        <v/>
      </c>
      <c r="L28" s="42"/>
      <c r="M28" s="43"/>
      <c r="N28" s="43"/>
      <c r="O28" s="43"/>
      <c r="P28" s="43"/>
      <c r="Q28" s="43"/>
      <c r="R28" s="44"/>
      <c r="S28" s="45" t="str">
        <f>IF(L28="","",VLOOKUP(L28,Sheet1!$B$2:$D$18,3,0))</f>
        <v/>
      </c>
      <c r="T28" s="46"/>
      <c r="U28" s="43"/>
      <c r="V28" s="47"/>
      <c r="W28" s="65"/>
      <c r="X28" s="66"/>
      <c r="Y28" s="15"/>
      <c r="Z28" t="str">
        <f>IF(U28="","",S28*U28)</f>
        <v/>
      </c>
    </row>
    <row r="29" spans="1:26" ht="45" customHeight="1">
      <c r="A29" s="2"/>
      <c r="B29" s="5"/>
      <c r="C29" s="19" t="s">
        <v>17</v>
      </c>
      <c r="D29" s="6"/>
      <c r="E29" s="9"/>
      <c r="F29" s="5"/>
      <c r="G29" s="21" t="s">
        <v>15</v>
      </c>
      <c r="H29" s="7"/>
      <c r="I29" s="22" t="s">
        <v>16</v>
      </c>
      <c r="J29" s="6"/>
      <c r="K29" s="32" t="str">
        <f>IF(L29="","",VLOOKUP(L29,Sheet1!$B$2:$D$18,2,0))</f>
        <v/>
      </c>
      <c r="L29" s="42"/>
      <c r="M29" s="43"/>
      <c r="N29" s="43"/>
      <c r="O29" s="43"/>
      <c r="P29" s="43"/>
      <c r="Q29" s="43"/>
      <c r="R29" s="44"/>
      <c r="S29" s="45" t="str">
        <f>IF(L29="","",VLOOKUP(L29,Sheet1!$B$2:$D$18,3,0))</f>
        <v/>
      </c>
      <c r="T29" s="46"/>
      <c r="U29" s="43"/>
      <c r="V29" s="47"/>
      <c r="W29" s="65"/>
      <c r="X29" s="66"/>
      <c r="Y29" s="15"/>
      <c r="Z29" t="str">
        <f>IF(U29="","",S29*U29)</f>
        <v/>
      </c>
    </row>
    <row r="30" spans="1:26" ht="45" customHeight="1">
      <c r="A30" s="2"/>
      <c r="B30" s="5"/>
      <c r="C30" s="19" t="s">
        <v>17</v>
      </c>
      <c r="D30" s="6"/>
      <c r="E30" s="9"/>
      <c r="F30" s="5"/>
      <c r="G30" s="21" t="s">
        <v>15</v>
      </c>
      <c r="H30" s="7"/>
      <c r="I30" s="22" t="s">
        <v>16</v>
      </c>
      <c r="J30" s="6"/>
      <c r="K30" s="32" t="str">
        <f>IF(L30="","",VLOOKUP(L30,Sheet1!$B$2:$D$18,2,0))</f>
        <v/>
      </c>
      <c r="L30" s="42"/>
      <c r="M30" s="43"/>
      <c r="N30" s="43"/>
      <c r="O30" s="43"/>
      <c r="P30" s="43"/>
      <c r="Q30" s="43"/>
      <c r="R30" s="44"/>
      <c r="S30" s="45" t="str">
        <f>IF(L30="","",VLOOKUP(L30,Sheet1!$B$2:$D$18,3,0))</f>
        <v/>
      </c>
      <c r="T30" s="46"/>
      <c r="U30" s="43"/>
      <c r="V30" s="47"/>
      <c r="W30" s="65"/>
      <c r="X30" s="66"/>
      <c r="Y30" s="15"/>
      <c r="Z30" t="str">
        <f>IF(U30="","",S30*U30)</f>
        <v/>
      </c>
    </row>
    <row r="31" spans="1:26" ht="45" customHeight="1">
      <c r="A31" s="2"/>
      <c r="B31" s="5"/>
      <c r="C31" s="19" t="s">
        <v>17</v>
      </c>
      <c r="D31" s="6"/>
      <c r="E31" s="9"/>
      <c r="F31" s="5"/>
      <c r="G31" s="21" t="s">
        <v>15</v>
      </c>
      <c r="H31" s="7"/>
      <c r="I31" s="22" t="s">
        <v>16</v>
      </c>
      <c r="J31" s="6"/>
      <c r="K31" s="32" t="str">
        <f>IF(L31="","",VLOOKUP(L31,Sheet1!$B$2:$D$18,2,0))</f>
        <v/>
      </c>
      <c r="L31" s="42"/>
      <c r="M31" s="43"/>
      <c r="N31" s="43"/>
      <c r="O31" s="43"/>
      <c r="P31" s="43"/>
      <c r="Q31" s="43"/>
      <c r="R31" s="44"/>
      <c r="S31" s="45" t="str">
        <f>IF(L31="","",VLOOKUP(L31,Sheet1!$B$2:$D$18,3,0))</f>
        <v/>
      </c>
      <c r="T31" s="46"/>
      <c r="U31" s="43"/>
      <c r="V31" s="47"/>
      <c r="W31" s="65"/>
      <c r="X31" s="66"/>
      <c r="Y31" s="15"/>
      <c r="Z31" t="str">
        <f t="shared" ref="Z31:Z35" si="3">IF(U31="","",S31*U31)</f>
        <v/>
      </c>
    </row>
    <row r="32" spans="1:26" ht="45" customHeight="1">
      <c r="A32" s="2"/>
      <c r="B32" s="5"/>
      <c r="C32" s="19" t="s">
        <v>17</v>
      </c>
      <c r="D32" s="6"/>
      <c r="E32" s="9"/>
      <c r="F32" s="5"/>
      <c r="G32" s="21" t="s">
        <v>15</v>
      </c>
      <c r="H32" s="7"/>
      <c r="I32" s="22" t="s">
        <v>16</v>
      </c>
      <c r="J32" s="6"/>
      <c r="K32" s="32" t="str">
        <f>IF(L32="","",VLOOKUP(L32,Sheet1!$B$2:$D$18,2,0))</f>
        <v/>
      </c>
      <c r="L32" s="42"/>
      <c r="M32" s="43"/>
      <c r="N32" s="43"/>
      <c r="O32" s="43"/>
      <c r="P32" s="43"/>
      <c r="Q32" s="43"/>
      <c r="R32" s="44"/>
      <c r="S32" s="45" t="str">
        <f>IF(L32="","",VLOOKUP(L32,Sheet1!$B$2:$D$18,3,0))</f>
        <v/>
      </c>
      <c r="T32" s="46"/>
      <c r="U32" s="43"/>
      <c r="V32" s="47"/>
      <c r="W32" s="65"/>
      <c r="X32" s="66"/>
      <c r="Y32" s="15"/>
      <c r="Z32" t="str">
        <f t="shared" si="3"/>
        <v/>
      </c>
    </row>
    <row r="33" spans="1:26" ht="45" customHeight="1">
      <c r="A33" s="2"/>
      <c r="B33" s="5"/>
      <c r="C33" s="19" t="s">
        <v>17</v>
      </c>
      <c r="D33" s="6"/>
      <c r="E33" s="9"/>
      <c r="F33" s="5"/>
      <c r="G33" s="21" t="s">
        <v>15</v>
      </c>
      <c r="H33" s="7"/>
      <c r="I33" s="22" t="s">
        <v>16</v>
      </c>
      <c r="J33" s="6"/>
      <c r="K33" s="32" t="str">
        <f>IF(L33="","",VLOOKUP(L33,Sheet1!$B$2:$D$18,2,0))</f>
        <v/>
      </c>
      <c r="L33" s="42"/>
      <c r="M33" s="43"/>
      <c r="N33" s="43"/>
      <c r="O33" s="43"/>
      <c r="P33" s="43"/>
      <c r="Q33" s="43"/>
      <c r="R33" s="44"/>
      <c r="S33" s="45" t="str">
        <f>IF(L33="","",VLOOKUP(L33,Sheet1!$B$2:$D$18,3,0))</f>
        <v/>
      </c>
      <c r="T33" s="46"/>
      <c r="U33" s="43"/>
      <c r="V33" s="47"/>
      <c r="W33" s="65"/>
      <c r="X33" s="66"/>
      <c r="Y33" s="15"/>
      <c r="Z33" t="str">
        <f t="shared" si="3"/>
        <v/>
      </c>
    </row>
    <row r="34" spans="1:26" ht="45" customHeight="1">
      <c r="A34" s="2"/>
      <c r="B34" s="5"/>
      <c r="C34" s="19" t="s">
        <v>17</v>
      </c>
      <c r="D34" s="6"/>
      <c r="E34" s="9"/>
      <c r="F34" s="5"/>
      <c r="G34" s="21" t="s">
        <v>15</v>
      </c>
      <c r="H34" s="7"/>
      <c r="I34" s="22" t="s">
        <v>16</v>
      </c>
      <c r="J34" s="6"/>
      <c r="K34" s="32" t="str">
        <f>IF(L34="","",VLOOKUP(L34,Sheet1!$B$2:$D$18,2,0))</f>
        <v/>
      </c>
      <c r="L34" s="42"/>
      <c r="M34" s="43"/>
      <c r="N34" s="43"/>
      <c r="O34" s="43"/>
      <c r="P34" s="43"/>
      <c r="Q34" s="43"/>
      <c r="R34" s="44"/>
      <c r="S34" s="45" t="str">
        <f>IF(L34="","",VLOOKUP(L34,Sheet1!$B$2:$D$18,3,0))</f>
        <v/>
      </c>
      <c r="T34" s="46"/>
      <c r="U34" s="43"/>
      <c r="V34" s="47"/>
      <c r="W34" s="65"/>
      <c r="X34" s="66"/>
      <c r="Y34" s="15"/>
      <c r="Z34" t="str">
        <f t="shared" ref="Z34" si="4">IF(U34="","",S34*U34)</f>
        <v/>
      </c>
    </row>
    <row r="35" spans="1:26" ht="45" customHeight="1">
      <c r="A35" s="2"/>
      <c r="B35" s="5"/>
      <c r="C35" s="19" t="s">
        <v>17</v>
      </c>
      <c r="D35" s="6"/>
      <c r="E35" s="9"/>
      <c r="F35" s="5"/>
      <c r="G35" s="21" t="s">
        <v>15</v>
      </c>
      <c r="H35" s="7"/>
      <c r="I35" s="22" t="s">
        <v>16</v>
      </c>
      <c r="J35" s="6"/>
      <c r="K35" s="32" t="str">
        <f>IF(L35="","",VLOOKUP(L35,Sheet1!$B$2:$D$18,2,0))</f>
        <v/>
      </c>
      <c r="L35" s="42"/>
      <c r="M35" s="43"/>
      <c r="N35" s="43"/>
      <c r="O35" s="43"/>
      <c r="P35" s="43"/>
      <c r="Q35" s="43"/>
      <c r="R35" s="44"/>
      <c r="S35" s="45" t="str">
        <f>IF(L35="","",VLOOKUP(L35,Sheet1!$B$2:$D$18,3,0))</f>
        <v/>
      </c>
      <c r="T35" s="46"/>
      <c r="U35" s="43"/>
      <c r="V35" s="47"/>
      <c r="W35" s="65"/>
      <c r="X35" s="66"/>
      <c r="Y35" s="15"/>
      <c r="Z35" t="str">
        <f t="shared" si="3"/>
        <v/>
      </c>
    </row>
    <row r="36" spans="1:26" ht="7.5" customHeight="1"/>
    <row r="37" spans="1:26" s="3" customFormat="1" ht="19.5" customHeight="1">
      <c r="F37" s="34" t="s">
        <v>26</v>
      </c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</row>
    <row r="38" spans="1:26" ht="28.5" customHeight="1">
      <c r="A38" s="36" t="s">
        <v>12</v>
      </c>
      <c r="B38" s="36"/>
      <c r="C38" s="26"/>
      <c r="D38" s="26"/>
      <c r="E38" s="37" t="s">
        <v>25</v>
      </c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9"/>
    </row>
    <row r="39" spans="1:26" ht="18" customHeight="1"/>
    <row r="40" spans="1:26" ht="18.75" customHeight="1">
      <c r="A40" s="40" t="s">
        <v>50</v>
      </c>
      <c r="B40" s="40"/>
      <c r="C40" s="41"/>
      <c r="D40" s="41"/>
      <c r="E40" s="41"/>
      <c r="T40" s="11"/>
      <c r="U40" s="17" t="s">
        <v>22</v>
      </c>
      <c r="V40" s="16" t="s">
        <v>24</v>
      </c>
      <c r="W40" s="18" t="s">
        <v>23</v>
      </c>
      <c r="X40" s="11"/>
      <c r="Y40" s="17" t="s">
        <v>22</v>
      </c>
    </row>
    <row r="41" spans="1:26" ht="9.75" customHeight="1">
      <c r="A41" s="40"/>
      <c r="B41" s="40"/>
      <c r="C41" s="41"/>
      <c r="D41" s="41"/>
      <c r="E41" s="41"/>
    </row>
    <row r="42" spans="1:26" ht="6" customHeight="1"/>
    <row r="43" spans="1:26" ht="17.25" customHeight="1">
      <c r="A43" s="28" t="s">
        <v>0</v>
      </c>
      <c r="B43" s="52" t="s">
        <v>1</v>
      </c>
      <c r="C43" s="43"/>
      <c r="D43" s="44"/>
      <c r="E43" s="29" t="s">
        <v>2</v>
      </c>
      <c r="F43" s="52" t="s">
        <v>3</v>
      </c>
      <c r="G43" s="53"/>
      <c r="H43" s="43"/>
      <c r="I43" s="43"/>
      <c r="J43" s="44"/>
      <c r="K43" s="29" t="s">
        <v>4</v>
      </c>
      <c r="L43" s="52" t="s">
        <v>5</v>
      </c>
      <c r="M43" s="43"/>
      <c r="N43" s="43"/>
      <c r="O43" s="43"/>
      <c r="P43" s="43"/>
      <c r="Q43" s="43"/>
      <c r="R43" s="44"/>
      <c r="S43" s="48" t="s">
        <v>6</v>
      </c>
      <c r="T43" s="54"/>
      <c r="U43" s="48" t="s">
        <v>7</v>
      </c>
      <c r="V43" s="49"/>
      <c r="W43" s="50" t="s">
        <v>13</v>
      </c>
      <c r="X43" s="51"/>
      <c r="Y43" s="47"/>
    </row>
    <row r="44" spans="1:26" ht="45" customHeight="1">
      <c r="A44" s="2"/>
      <c r="B44" s="5"/>
      <c r="C44" s="20" t="s">
        <v>17</v>
      </c>
      <c r="D44" s="6"/>
      <c r="E44" s="9"/>
      <c r="F44" s="5"/>
      <c r="G44" s="21" t="s">
        <v>15</v>
      </c>
      <c r="H44" s="7"/>
      <c r="I44" s="22" t="s">
        <v>16</v>
      </c>
      <c r="J44" s="6"/>
      <c r="K44" s="32" t="str">
        <f>IF(L44="","",VLOOKUP(L44,Sheet1!$B$2:$D$18,2,0))</f>
        <v/>
      </c>
      <c r="L44" s="42"/>
      <c r="M44" s="43"/>
      <c r="N44" s="43"/>
      <c r="O44" s="43"/>
      <c r="P44" s="43"/>
      <c r="Q44" s="43"/>
      <c r="R44" s="44"/>
      <c r="S44" s="45" t="str">
        <f>IF(L44="","",VLOOKUP(L44,Sheet1!$B$2:$D$18,3,0))</f>
        <v/>
      </c>
      <c r="T44" s="46"/>
      <c r="U44" s="43"/>
      <c r="V44" s="47"/>
      <c r="W44" s="65"/>
      <c r="X44" s="66"/>
      <c r="Y44" s="15"/>
      <c r="Z44" t="str">
        <f>IF(U44="","",S44*U44)</f>
        <v/>
      </c>
    </row>
    <row r="45" spans="1:26" ht="45" customHeight="1">
      <c r="A45" s="2"/>
      <c r="B45" s="5"/>
      <c r="C45" s="19" t="s">
        <v>17</v>
      </c>
      <c r="D45" s="6"/>
      <c r="E45" s="9"/>
      <c r="F45" s="5"/>
      <c r="G45" s="21" t="s">
        <v>15</v>
      </c>
      <c r="H45" s="7"/>
      <c r="I45" s="22" t="s">
        <v>16</v>
      </c>
      <c r="J45" s="6"/>
      <c r="K45" s="32" t="str">
        <f>IF(L45="","",VLOOKUP(L45,Sheet1!$B$2:$D$18,2,0))</f>
        <v/>
      </c>
      <c r="L45" s="42"/>
      <c r="M45" s="43"/>
      <c r="N45" s="43"/>
      <c r="O45" s="43"/>
      <c r="P45" s="43"/>
      <c r="Q45" s="43"/>
      <c r="R45" s="44"/>
      <c r="S45" s="45" t="str">
        <f>IF(L45="","",VLOOKUP(L45,Sheet1!$B$2:$D$18,3,0))</f>
        <v/>
      </c>
      <c r="T45" s="46"/>
      <c r="U45" s="43"/>
      <c r="V45" s="47"/>
      <c r="W45" s="65"/>
      <c r="X45" s="66"/>
      <c r="Y45" s="15"/>
      <c r="Z45" t="str">
        <f t="shared" ref="Z45:Z46" si="5">IF(U45="","",S45*U45)</f>
        <v/>
      </c>
    </row>
    <row r="46" spans="1:26" ht="45" customHeight="1">
      <c r="A46" s="2"/>
      <c r="B46" s="5"/>
      <c r="C46" s="19" t="s">
        <v>17</v>
      </c>
      <c r="D46" s="6"/>
      <c r="E46" s="9"/>
      <c r="F46" s="5"/>
      <c r="G46" s="21" t="s">
        <v>15</v>
      </c>
      <c r="H46" s="7"/>
      <c r="I46" s="22" t="s">
        <v>16</v>
      </c>
      <c r="J46" s="6"/>
      <c r="K46" s="32" t="str">
        <f>IF(L46="","",VLOOKUP(L46,Sheet1!$B$2:$D$18,2,0))</f>
        <v/>
      </c>
      <c r="L46" s="42"/>
      <c r="M46" s="43"/>
      <c r="N46" s="43"/>
      <c r="O46" s="43"/>
      <c r="P46" s="43"/>
      <c r="Q46" s="43"/>
      <c r="R46" s="44"/>
      <c r="S46" s="45" t="str">
        <f>IF(L46="","",VLOOKUP(L46,Sheet1!$B$2:$D$18,3,0))</f>
        <v/>
      </c>
      <c r="T46" s="46"/>
      <c r="U46" s="43"/>
      <c r="V46" s="47"/>
      <c r="W46" s="65"/>
      <c r="X46" s="66"/>
      <c r="Y46" s="15"/>
      <c r="Z46" t="str">
        <f t="shared" si="5"/>
        <v/>
      </c>
    </row>
    <row r="47" spans="1:26" ht="45" customHeight="1">
      <c r="A47" s="2"/>
      <c r="B47" s="5"/>
      <c r="C47" s="19" t="s">
        <v>17</v>
      </c>
      <c r="D47" s="6"/>
      <c r="E47" s="9"/>
      <c r="F47" s="5"/>
      <c r="G47" s="21" t="s">
        <v>15</v>
      </c>
      <c r="H47" s="7"/>
      <c r="I47" s="22" t="s">
        <v>16</v>
      </c>
      <c r="J47" s="6"/>
      <c r="K47" s="32" t="str">
        <f>IF(L47="","",VLOOKUP(L47,Sheet1!$B$2:$D$18,2,0))</f>
        <v/>
      </c>
      <c r="L47" s="42"/>
      <c r="M47" s="43"/>
      <c r="N47" s="43"/>
      <c r="O47" s="43"/>
      <c r="P47" s="43"/>
      <c r="Q47" s="43"/>
      <c r="R47" s="44"/>
      <c r="S47" s="45" t="str">
        <f>IF(L47="","",VLOOKUP(L47,Sheet1!$B$2:$D$18,3,0))</f>
        <v/>
      </c>
      <c r="T47" s="46"/>
      <c r="U47" s="43"/>
      <c r="V47" s="47"/>
      <c r="W47" s="65"/>
      <c r="X47" s="66"/>
      <c r="Y47" s="15"/>
      <c r="Z47" t="str">
        <f>IF(U47="","",S47*U47)</f>
        <v/>
      </c>
    </row>
    <row r="48" spans="1:26" ht="45" customHeight="1">
      <c r="A48" s="2"/>
      <c r="B48" s="5"/>
      <c r="C48" s="19" t="s">
        <v>17</v>
      </c>
      <c r="D48" s="6"/>
      <c r="E48" s="9"/>
      <c r="F48" s="5"/>
      <c r="G48" s="21" t="s">
        <v>15</v>
      </c>
      <c r="H48" s="7"/>
      <c r="I48" s="22" t="s">
        <v>16</v>
      </c>
      <c r="J48" s="6"/>
      <c r="K48" s="32" t="str">
        <f>IF(L48="","",VLOOKUP(L48,Sheet1!$B$2:$D$18,2,0))</f>
        <v/>
      </c>
      <c r="L48" s="42"/>
      <c r="M48" s="43"/>
      <c r="N48" s="43"/>
      <c r="O48" s="43"/>
      <c r="P48" s="43"/>
      <c r="Q48" s="43"/>
      <c r="R48" s="44"/>
      <c r="S48" s="45" t="str">
        <f>IF(L48="","",VLOOKUP(L48,Sheet1!$B$2:$D$18,3,0))</f>
        <v/>
      </c>
      <c r="T48" s="46"/>
      <c r="U48" s="43"/>
      <c r="V48" s="47"/>
      <c r="W48" s="65"/>
      <c r="X48" s="66"/>
      <c r="Y48" s="15"/>
      <c r="Z48" t="str">
        <f>IF(U48="","",S48*U48)</f>
        <v/>
      </c>
    </row>
    <row r="49" spans="1:26" ht="45" customHeight="1">
      <c r="A49" s="2"/>
      <c r="B49" s="5"/>
      <c r="C49" s="19" t="s">
        <v>17</v>
      </c>
      <c r="D49" s="6"/>
      <c r="E49" s="9"/>
      <c r="F49" s="5"/>
      <c r="G49" s="21" t="s">
        <v>15</v>
      </c>
      <c r="H49" s="7"/>
      <c r="I49" s="22" t="s">
        <v>16</v>
      </c>
      <c r="J49" s="6"/>
      <c r="K49" s="32" t="str">
        <f>IF(L49="","",VLOOKUP(L49,Sheet1!$B$2:$D$18,2,0))</f>
        <v/>
      </c>
      <c r="L49" s="42"/>
      <c r="M49" s="43"/>
      <c r="N49" s="43"/>
      <c r="O49" s="43"/>
      <c r="P49" s="43"/>
      <c r="Q49" s="43"/>
      <c r="R49" s="44"/>
      <c r="S49" s="45" t="str">
        <f>IF(L49="","",VLOOKUP(L49,Sheet1!$B$2:$D$18,3,0))</f>
        <v/>
      </c>
      <c r="T49" s="46"/>
      <c r="U49" s="43"/>
      <c r="V49" s="47"/>
      <c r="W49" s="65"/>
      <c r="X49" s="66"/>
      <c r="Y49" s="15"/>
      <c r="Z49" t="str">
        <f>IF(U49="","",S49*U49)</f>
        <v/>
      </c>
    </row>
    <row r="50" spans="1:26" ht="45" customHeight="1">
      <c r="A50" s="2"/>
      <c r="B50" s="5"/>
      <c r="C50" s="19" t="s">
        <v>17</v>
      </c>
      <c r="D50" s="6"/>
      <c r="E50" s="9"/>
      <c r="F50" s="5"/>
      <c r="G50" s="21" t="s">
        <v>15</v>
      </c>
      <c r="H50" s="7"/>
      <c r="I50" s="22" t="s">
        <v>16</v>
      </c>
      <c r="J50" s="6"/>
      <c r="K50" s="32" t="str">
        <f>IF(L50="","",VLOOKUP(L50,Sheet1!$B$2:$D$18,2,0))</f>
        <v/>
      </c>
      <c r="L50" s="42"/>
      <c r="M50" s="43"/>
      <c r="N50" s="43"/>
      <c r="O50" s="43"/>
      <c r="P50" s="43"/>
      <c r="Q50" s="43"/>
      <c r="R50" s="44"/>
      <c r="S50" s="45" t="str">
        <f>IF(L50="","",VLOOKUP(L50,Sheet1!$B$2:$D$18,3,0))</f>
        <v/>
      </c>
      <c r="T50" s="46"/>
      <c r="U50" s="43"/>
      <c r="V50" s="47"/>
      <c r="W50" s="65"/>
      <c r="X50" s="66"/>
      <c r="Y50" s="15"/>
      <c r="Z50" t="str">
        <f t="shared" ref="Z50:Z54" si="6">IF(U50="","",S50*U50)</f>
        <v/>
      </c>
    </row>
    <row r="51" spans="1:26" ht="45" customHeight="1">
      <c r="A51" s="2"/>
      <c r="B51" s="5"/>
      <c r="C51" s="19" t="s">
        <v>17</v>
      </c>
      <c r="D51" s="6"/>
      <c r="E51" s="9"/>
      <c r="F51" s="5"/>
      <c r="G51" s="21" t="s">
        <v>15</v>
      </c>
      <c r="H51" s="7"/>
      <c r="I51" s="22" t="s">
        <v>16</v>
      </c>
      <c r="J51" s="6"/>
      <c r="K51" s="32" t="str">
        <f>IF(L51="","",VLOOKUP(L51,Sheet1!$B$2:$D$18,2,0))</f>
        <v/>
      </c>
      <c r="L51" s="42"/>
      <c r="M51" s="43"/>
      <c r="N51" s="43"/>
      <c r="O51" s="43"/>
      <c r="P51" s="43"/>
      <c r="Q51" s="43"/>
      <c r="R51" s="44"/>
      <c r="S51" s="45" t="str">
        <f>IF(L51="","",VLOOKUP(L51,Sheet1!$B$2:$D$18,3,0))</f>
        <v/>
      </c>
      <c r="T51" s="46"/>
      <c r="U51" s="43"/>
      <c r="V51" s="47"/>
      <c r="W51" s="65"/>
      <c r="X51" s="66"/>
      <c r="Y51" s="15"/>
      <c r="Z51" t="str">
        <f t="shared" si="6"/>
        <v/>
      </c>
    </row>
    <row r="52" spans="1:26" ht="45" customHeight="1">
      <c r="A52" s="2"/>
      <c r="B52" s="5"/>
      <c r="C52" s="19" t="s">
        <v>17</v>
      </c>
      <c r="D52" s="6"/>
      <c r="E52" s="9"/>
      <c r="F52" s="5"/>
      <c r="G52" s="21" t="s">
        <v>15</v>
      </c>
      <c r="H52" s="7"/>
      <c r="I52" s="22" t="s">
        <v>16</v>
      </c>
      <c r="J52" s="6"/>
      <c r="K52" s="32" t="str">
        <f>IF(L52="","",VLOOKUP(L52,Sheet1!$B$2:$D$18,2,0))</f>
        <v/>
      </c>
      <c r="L52" s="42"/>
      <c r="M52" s="43"/>
      <c r="N52" s="43"/>
      <c r="O52" s="43"/>
      <c r="P52" s="43"/>
      <c r="Q52" s="43"/>
      <c r="R52" s="44"/>
      <c r="S52" s="45" t="str">
        <f>IF(L52="","",VLOOKUP(L52,Sheet1!$B$2:$D$18,3,0))</f>
        <v/>
      </c>
      <c r="T52" s="46"/>
      <c r="U52" s="43"/>
      <c r="V52" s="47"/>
      <c r="W52" s="65"/>
      <c r="X52" s="66"/>
      <c r="Y52" s="15"/>
      <c r="Z52" t="str">
        <f t="shared" si="6"/>
        <v/>
      </c>
    </row>
    <row r="53" spans="1:26" ht="45" customHeight="1">
      <c r="A53" s="2"/>
      <c r="B53" s="5"/>
      <c r="C53" s="19" t="s">
        <v>17</v>
      </c>
      <c r="D53" s="6"/>
      <c r="E53" s="9"/>
      <c r="F53" s="5"/>
      <c r="G53" s="21" t="s">
        <v>15</v>
      </c>
      <c r="H53" s="7"/>
      <c r="I53" s="22" t="s">
        <v>16</v>
      </c>
      <c r="J53" s="6"/>
      <c r="K53" s="32" t="str">
        <f>IF(L53="","",VLOOKUP(L53,Sheet1!$B$2:$D$18,2,0))</f>
        <v/>
      </c>
      <c r="L53" s="42"/>
      <c r="M53" s="43"/>
      <c r="N53" s="43"/>
      <c r="O53" s="43"/>
      <c r="P53" s="43"/>
      <c r="Q53" s="43"/>
      <c r="R53" s="44"/>
      <c r="S53" s="45" t="str">
        <f>IF(L53="","",VLOOKUP(L53,Sheet1!$B$2:$D$18,3,0))</f>
        <v/>
      </c>
      <c r="T53" s="46"/>
      <c r="U53" s="43"/>
      <c r="V53" s="47"/>
      <c r="W53" s="65"/>
      <c r="X53" s="66"/>
      <c r="Y53" s="15"/>
      <c r="Z53" t="str">
        <f t="shared" si="6"/>
        <v/>
      </c>
    </row>
    <row r="54" spans="1:26" ht="45" customHeight="1">
      <c r="A54" s="2"/>
      <c r="B54" s="5"/>
      <c r="C54" s="19" t="s">
        <v>17</v>
      </c>
      <c r="D54" s="6"/>
      <c r="E54" s="9"/>
      <c r="F54" s="5"/>
      <c r="G54" s="21" t="s">
        <v>15</v>
      </c>
      <c r="H54" s="7"/>
      <c r="I54" s="22" t="s">
        <v>16</v>
      </c>
      <c r="J54" s="6"/>
      <c r="K54" s="32" t="str">
        <f>IF(L54="","",VLOOKUP(L54,Sheet1!$B$2:$D$18,2,0))</f>
        <v/>
      </c>
      <c r="L54" s="42"/>
      <c r="M54" s="43"/>
      <c r="N54" s="43"/>
      <c r="O54" s="43"/>
      <c r="P54" s="43"/>
      <c r="Q54" s="43"/>
      <c r="R54" s="44"/>
      <c r="S54" s="45" t="str">
        <f>IF(L54="","",VLOOKUP(L54,Sheet1!$B$2:$D$18,3,0))</f>
        <v/>
      </c>
      <c r="T54" s="46"/>
      <c r="U54" s="43"/>
      <c r="V54" s="47"/>
      <c r="W54" s="65"/>
      <c r="X54" s="66"/>
      <c r="Y54" s="15"/>
      <c r="Z54" t="str">
        <f t="shared" si="6"/>
        <v/>
      </c>
    </row>
    <row r="55" spans="1:26" ht="7.5" customHeight="1"/>
    <row r="56" spans="1:26" s="3" customFormat="1" ht="19.5" customHeight="1">
      <c r="F56" s="34" t="s">
        <v>26</v>
      </c>
      <c r="G56" s="35"/>
      <c r="H56" s="35"/>
      <c r="I56" s="35"/>
      <c r="J56" s="35"/>
      <c r="K56" s="35"/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5"/>
      <c r="W56" s="35"/>
      <c r="X56" s="35"/>
      <c r="Y56" s="35"/>
    </row>
    <row r="57" spans="1:26" ht="28.5" customHeight="1">
      <c r="A57" s="36" t="s">
        <v>12</v>
      </c>
      <c r="B57" s="36"/>
      <c r="C57" s="26"/>
      <c r="D57" s="26"/>
      <c r="E57" s="37" t="s">
        <v>25</v>
      </c>
      <c r="F57" s="38"/>
      <c r="G57" s="38"/>
      <c r="H57" s="38"/>
      <c r="I57" s="38"/>
      <c r="J57" s="38"/>
      <c r="K57" s="38"/>
      <c r="L57" s="38"/>
      <c r="M57" s="38"/>
      <c r="N57" s="38"/>
      <c r="O57" s="38"/>
      <c r="P57" s="38"/>
      <c r="Q57" s="38"/>
      <c r="R57" s="38"/>
      <c r="S57" s="38"/>
      <c r="T57" s="38"/>
      <c r="U57" s="38"/>
      <c r="V57" s="38"/>
      <c r="W57" s="38"/>
      <c r="X57" s="38"/>
      <c r="Y57" s="39"/>
    </row>
    <row r="58" spans="1:26" ht="18" customHeight="1"/>
    <row r="59" spans="1:26" ht="18.75" customHeight="1">
      <c r="A59" s="40" t="s">
        <v>50</v>
      </c>
      <c r="B59" s="40"/>
      <c r="C59" s="41"/>
      <c r="D59" s="41"/>
      <c r="E59" s="41"/>
      <c r="T59" s="11"/>
      <c r="U59" s="17" t="s">
        <v>22</v>
      </c>
      <c r="V59" s="16" t="s">
        <v>24</v>
      </c>
      <c r="W59" s="18" t="s">
        <v>23</v>
      </c>
      <c r="X59" s="11"/>
      <c r="Y59" s="17" t="s">
        <v>22</v>
      </c>
    </row>
    <row r="60" spans="1:26" ht="9.75" customHeight="1">
      <c r="A60" s="40"/>
      <c r="B60" s="40"/>
      <c r="C60" s="41"/>
      <c r="D60" s="41"/>
      <c r="E60" s="41"/>
    </row>
    <row r="61" spans="1:26" ht="6" customHeight="1"/>
    <row r="62" spans="1:26" ht="17.25" customHeight="1">
      <c r="A62" s="28" t="s">
        <v>0</v>
      </c>
      <c r="B62" s="52" t="s">
        <v>1</v>
      </c>
      <c r="C62" s="43"/>
      <c r="D62" s="44"/>
      <c r="E62" s="29" t="s">
        <v>2</v>
      </c>
      <c r="F62" s="52" t="s">
        <v>3</v>
      </c>
      <c r="G62" s="53"/>
      <c r="H62" s="43"/>
      <c r="I62" s="43"/>
      <c r="J62" s="44"/>
      <c r="K62" s="29" t="s">
        <v>4</v>
      </c>
      <c r="L62" s="52" t="s">
        <v>5</v>
      </c>
      <c r="M62" s="43"/>
      <c r="N62" s="43"/>
      <c r="O62" s="43"/>
      <c r="P62" s="43"/>
      <c r="Q62" s="43"/>
      <c r="R62" s="44"/>
      <c r="S62" s="48" t="s">
        <v>6</v>
      </c>
      <c r="T62" s="54"/>
      <c r="U62" s="48" t="s">
        <v>7</v>
      </c>
      <c r="V62" s="49"/>
      <c r="W62" s="50" t="s">
        <v>13</v>
      </c>
      <c r="X62" s="51"/>
      <c r="Y62" s="47"/>
    </row>
    <row r="63" spans="1:26" ht="45" customHeight="1">
      <c r="A63" s="2"/>
      <c r="B63" s="5"/>
      <c r="C63" s="20" t="s">
        <v>17</v>
      </c>
      <c r="D63" s="6"/>
      <c r="E63" s="9"/>
      <c r="F63" s="5"/>
      <c r="G63" s="21" t="s">
        <v>15</v>
      </c>
      <c r="H63" s="7"/>
      <c r="I63" s="22" t="s">
        <v>16</v>
      </c>
      <c r="J63" s="6"/>
      <c r="K63" s="32" t="str">
        <f>IF(L63="","",VLOOKUP(L63,Sheet1!$B$2:$D$18,2,0))</f>
        <v/>
      </c>
      <c r="L63" s="42"/>
      <c r="M63" s="43"/>
      <c r="N63" s="43"/>
      <c r="O63" s="43"/>
      <c r="P63" s="43"/>
      <c r="Q63" s="43"/>
      <c r="R63" s="44"/>
      <c r="S63" s="45" t="str">
        <f>IF(L63="","",VLOOKUP(L63,Sheet1!$B$2:$D$18,3,0))</f>
        <v/>
      </c>
      <c r="T63" s="46"/>
      <c r="U63" s="43"/>
      <c r="V63" s="47"/>
      <c r="W63" s="65"/>
      <c r="X63" s="66"/>
      <c r="Y63" s="15"/>
      <c r="Z63" t="str">
        <f>IF(U63="","",S63*U63)</f>
        <v/>
      </c>
    </row>
    <row r="64" spans="1:26" ht="45" customHeight="1">
      <c r="A64" s="2"/>
      <c r="B64" s="5"/>
      <c r="C64" s="19" t="s">
        <v>17</v>
      </c>
      <c r="D64" s="6"/>
      <c r="E64" s="9"/>
      <c r="F64" s="5"/>
      <c r="G64" s="21" t="s">
        <v>15</v>
      </c>
      <c r="H64" s="7"/>
      <c r="I64" s="22" t="s">
        <v>16</v>
      </c>
      <c r="J64" s="6"/>
      <c r="K64" s="32" t="str">
        <f>IF(L64="","",VLOOKUP(L64,Sheet1!$B$2:$D$18,2,0))</f>
        <v/>
      </c>
      <c r="L64" s="42"/>
      <c r="M64" s="43"/>
      <c r="N64" s="43"/>
      <c r="O64" s="43"/>
      <c r="P64" s="43"/>
      <c r="Q64" s="43"/>
      <c r="R64" s="44"/>
      <c r="S64" s="45" t="str">
        <f>IF(L64="","",VLOOKUP(L64,Sheet1!$B$2:$D$18,3,0))</f>
        <v/>
      </c>
      <c r="T64" s="46"/>
      <c r="U64" s="43"/>
      <c r="V64" s="47"/>
      <c r="W64" s="65"/>
      <c r="X64" s="66"/>
      <c r="Y64" s="15"/>
      <c r="Z64" t="str">
        <f t="shared" ref="Z64:Z65" si="7">IF(U64="","",S64*U64)</f>
        <v/>
      </c>
    </row>
    <row r="65" spans="1:26" ht="45" customHeight="1">
      <c r="A65" s="2"/>
      <c r="B65" s="5"/>
      <c r="C65" s="19" t="s">
        <v>17</v>
      </c>
      <c r="D65" s="6"/>
      <c r="E65" s="9"/>
      <c r="F65" s="5"/>
      <c r="G65" s="21" t="s">
        <v>15</v>
      </c>
      <c r="H65" s="7"/>
      <c r="I65" s="22" t="s">
        <v>16</v>
      </c>
      <c r="J65" s="6"/>
      <c r="K65" s="32" t="str">
        <f>IF(L65="","",VLOOKUP(L65,Sheet1!$B$2:$D$18,2,0))</f>
        <v/>
      </c>
      <c r="L65" s="42"/>
      <c r="M65" s="43"/>
      <c r="N65" s="43"/>
      <c r="O65" s="43"/>
      <c r="P65" s="43"/>
      <c r="Q65" s="43"/>
      <c r="R65" s="44"/>
      <c r="S65" s="45" t="str">
        <f>IF(L65="","",VLOOKUP(L65,Sheet1!$B$2:$D$18,3,0))</f>
        <v/>
      </c>
      <c r="T65" s="46"/>
      <c r="U65" s="43"/>
      <c r="V65" s="47"/>
      <c r="W65" s="65"/>
      <c r="X65" s="66"/>
      <c r="Y65" s="15"/>
      <c r="Z65" t="str">
        <f t="shared" si="7"/>
        <v/>
      </c>
    </row>
    <row r="66" spans="1:26" ht="45" customHeight="1">
      <c r="A66" s="2"/>
      <c r="B66" s="5"/>
      <c r="C66" s="19" t="s">
        <v>17</v>
      </c>
      <c r="D66" s="6"/>
      <c r="E66" s="9"/>
      <c r="F66" s="5"/>
      <c r="G66" s="21" t="s">
        <v>15</v>
      </c>
      <c r="H66" s="7"/>
      <c r="I66" s="22" t="s">
        <v>16</v>
      </c>
      <c r="J66" s="6"/>
      <c r="K66" s="32" t="str">
        <f>IF(L66="","",VLOOKUP(L66,Sheet1!$B$2:$D$18,2,0))</f>
        <v/>
      </c>
      <c r="L66" s="42"/>
      <c r="M66" s="43"/>
      <c r="N66" s="43"/>
      <c r="O66" s="43"/>
      <c r="P66" s="43"/>
      <c r="Q66" s="43"/>
      <c r="R66" s="44"/>
      <c r="S66" s="45" t="str">
        <f>IF(L66="","",VLOOKUP(L66,Sheet1!$B$2:$D$18,3,0))</f>
        <v/>
      </c>
      <c r="T66" s="46"/>
      <c r="U66" s="43"/>
      <c r="V66" s="47"/>
      <c r="W66" s="65"/>
      <c r="X66" s="66"/>
      <c r="Y66" s="15"/>
      <c r="Z66" t="str">
        <f>IF(U66="","",S66*U66)</f>
        <v/>
      </c>
    </row>
    <row r="67" spans="1:26" ht="45" customHeight="1">
      <c r="A67" s="2"/>
      <c r="B67" s="5"/>
      <c r="C67" s="19" t="s">
        <v>17</v>
      </c>
      <c r="D67" s="6"/>
      <c r="E67" s="9"/>
      <c r="F67" s="5"/>
      <c r="G67" s="21" t="s">
        <v>15</v>
      </c>
      <c r="H67" s="7"/>
      <c r="I67" s="22" t="s">
        <v>16</v>
      </c>
      <c r="J67" s="6"/>
      <c r="K67" s="32" t="str">
        <f>IF(L67="","",VLOOKUP(L67,Sheet1!$B$2:$D$18,2,0))</f>
        <v/>
      </c>
      <c r="L67" s="42"/>
      <c r="M67" s="43"/>
      <c r="N67" s="43"/>
      <c r="O67" s="43"/>
      <c r="P67" s="43"/>
      <c r="Q67" s="43"/>
      <c r="R67" s="44"/>
      <c r="S67" s="45" t="str">
        <f>IF(L67="","",VLOOKUP(L67,Sheet1!$B$2:$D$18,3,0))</f>
        <v/>
      </c>
      <c r="T67" s="46"/>
      <c r="U67" s="43"/>
      <c r="V67" s="47"/>
      <c r="W67" s="65"/>
      <c r="X67" s="66"/>
      <c r="Y67" s="15"/>
      <c r="Z67" t="str">
        <f>IF(U67="","",S67*U67)</f>
        <v/>
      </c>
    </row>
    <row r="68" spans="1:26" ht="45" customHeight="1">
      <c r="A68" s="2"/>
      <c r="B68" s="5"/>
      <c r="C68" s="19" t="s">
        <v>17</v>
      </c>
      <c r="D68" s="6"/>
      <c r="E68" s="9"/>
      <c r="F68" s="5"/>
      <c r="G68" s="21" t="s">
        <v>15</v>
      </c>
      <c r="H68" s="7"/>
      <c r="I68" s="22" t="s">
        <v>16</v>
      </c>
      <c r="J68" s="6"/>
      <c r="K68" s="32" t="str">
        <f>IF(L68="","",VLOOKUP(L68,Sheet1!$B$2:$D$18,2,0))</f>
        <v/>
      </c>
      <c r="L68" s="42"/>
      <c r="M68" s="43"/>
      <c r="N68" s="43"/>
      <c r="O68" s="43"/>
      <c r="P68" s="43"/>
      <c r="Q68" s="43"/>
      <c r="R68" s="44"/>
      <c r="S68" s="45" t="str">
        <f>IF(L68="","",VLOOKUP(L68,Sheet1!$B$2:$D$18,3,0))</f>
        <v/>
      </c>
      <c r="T68" s="46"/>
      <c r="U68" s="43"/>
      <c r="V68" s="47"/>
      <c r="W68" s="65"/>
      <c r="X68" s="66"/>
      <c r="Y68" s="15"/>
      <c r="Z68" t="str">
        <f>IF(U68="","",S68*U68)</f>
        <v/>
      </c>
    </row>
    <row r="69" spans="1:26" ht="45" customHeight="1">
      <c r="A69" s="2"/>
      <c r="B69" s="5"/>
      <c r="C69" s="19" t="s">
        <v>17</v>
      </c>
      <c r="D69" s="6"/>
      <c r="E69" s="9"/>
      <c r="F69" s="5"/>
      <c r="G69" s="21" t="s">
        <v>15</v>
      </c>
      <c r="H69" s="7"/>
      <c r="I69" s="22" t="s">
        <v>16</v>
      </c>
      <c r="J69" s="6"/>
      <c r="K69" s="32" t="str">
        <f>IF(L69="","",VLOOKUP(L69,Sheet1!$B$2:$D$18,2,0))</f>
        <v/>
      </c>
      <c r="L69" s="42"/>
      <c r="M69" s="43"/>
      <c r="N69" s="43"/>
      <c r="O69" s="43"/>
      <c r="P69" s="43"/>
      <c r="Q69" s="43"/>
      <c r="R69" s="44"/>
      <c r="S69" s="45" t="str">
        <f>IF(L69="","",VLOOKUP(L69,Sheet1!$B$2:$D$18,3,0))</f>
        <v/>
      </c>
      <c r="T69" s="46"/>
      <c r="U69" s="43"/>
      <c r="V69" s="47"/>
      <c r="W69" s="65"/>
      <c r="X69" s="66"/>
      <c r="Y69" s="15"/>
      <c r="Z69" t="str">
        <f t="shared" ref="Z69:Z73" si="8">IF(U69="","",S69*U69)</f>
        <v/>
      </c>
    </row>
    <row r="70" spans="1:26" ht="45" customHeight="1">
      <c r="A70" s="2"/>
      <c r="B70" s="5"/>
      <c r="C70" s="19" t="s">
        <v>17</v>
      </c>
      <c r="D70" s="6"/>
      <c r="E70" s="9"/>
      <c r="F70" s="5"/>
      <c r="G70" s="21" t="s">
        <v>15</v>
      </c>
      <c r="H70" s="7"/>
      <c r="I70" s="22" t="s">
        <v>16</v>
      </c>
      <c r="J70" s="6"/>
      <c r="K70" s="32" t="str">
        <f>IF(L70="","",VLOOKUP(L70,Sheet1!$B$2:$D$18,2,0))</f>
        <v/>
      </c>
      <c r="L70" s="42"/>
      <c r="M70" s="43"/>
      <c r="N70" s="43"/>
      <c r="O70" s="43"/>
      <c r="P70" s="43"/>
      <c r="Q70" s="43"/>
      <c r="R70" s="44"/>
      <c r="S70" s="45" t="str">
        <f>IF(L70="","",VLOOKUP(L70,Sheet1!$B$2:$D$18,3,0))</f>
        <v/>
      </c>
      <c r="T70" s="46"/>
      <c r="U70" s="43"/>
      <c r="V70" s="47"/>
      <c r="W70" s="65"/>
      <c r="X70" s="66"/>
      <c r="Y70" s="15"/>
      <c r="Z70" t="str">
        <f t="shared" si="8"/>
        <v/>
      </c>
    </row>
    <row r="71" spans="1:26" ht="45" customHeight="1">
      <c r="A71" s="2"/>
      <c r="B71" s="5"/>
      <c r="C71" s="19" t="s">
        <v>17</v>
      </c>
      <c r="D71" s="6"/>
      <c r="E71" s="9"/>
      <c r="F71" s="5"/>
      <c r="G71" s="21" t="s">
        <v>15</v>
      </c>
      <c r="H71" s="7"/>
      <c r="I71" s="22" t="s">
        <v>16</v>
      </c>
      <c r="J71" s="6"/>
      <c r="K71" s="32" t="str">
        <f>IF(L71="","",VLOOKUP(L71,Sheet1!$B$2:$D$18,2,0))</f>
        <v/>
      </c>
      <c r="L71" s="42"/>
      <c r="M71" s="43"/>
      <c r="N71" s="43"/>
      <c r="O71" s="43"/>
      <c r="P71" s="43"/>
      <c r="Q71" s="43"/>
      <c r="R71" s="44"/>
      <c r="S71" s="45" t="str">
        <f>IF(L71="","",VLOOKUP(L71,Sheet1!$B$2:$D$18,3,0))</f>
        <v/>
      </c>
      <c r="T71" s="46"/>
      <c r="U71" s="43"/>
      <c r="V71" s="47"/>
      <c r="W71" s="65"/>
      <c r="X71" s="66"/>
      <c r="Y71" s="15"/>
      <c r="Z71" t="str">
        <f t="shared" si="8"/>
        <v/>
      </c>
    </row>
    <row r="72" spans="1:26" ht="45" customHeight="1">
      <c r="A72" s="2"/>
      <c r="B72" s="5"/>
      <c r="C72" s="19" t="s">
        <v>17</v>
      </c>
      <c r="D72" s="6"/>
      <c r="E72" s="9"/>
      <c r="F72" s="5"/>
      <c r="G72" s="21" t="s">
        <v>15</v>
      </c>
      <c r="H72" s="7"/>
      <c r="I72" s="22" t="s">
        <v>16</v>
      </c>
      <c r="J72" s="6"/>
      <c r="K72" s="32" t="str">
        <f>IF(L72="","",VLOOKUP(L72,Sheet1!$B$2:$D$18,2,0))</f>
        <v/>
      </c>
      <c r="L72" s="42"/>
      <c r="M72" s="43"/>
      <c r="N72" s="43"/>
      <c r="O72" s="43"/>
      <c r="P72" s="43"/>
      <c r="Q72" s="43"/>
      <c r="R72" s="44"/>
      <c r="S72" s="45" t="str">
        <f>IF(L72="","",VLOOKUP(L72,Sheet1!$B$2:$D$18,3,0))</f>
        <v/>
      </c>
      <c r="T72" s="46"/>
      <c r="U72" s="43"/>
      <c r="V72" s="47"/>
      <c r="W72" s="65"/>
      <c r="X72" s="66"/>
      <c r="Y72" s="15"/>
      <c r="Z72" t="str">
        <f t="shared" si="8"/>
        <v/>
      </c>
    </row>
    <row r="73" spans="1:26" ht="45" customHeight="1">
      <c r="A73" s="2"/>
      <c r="B73" s="5"/>
      <c r="C73" s="19" t="s">
        <v>17</v>
      </c>
      <c r="D73" s="6"/>
      <c r="E73" s="9"/>
      <c r="F73" s="5"/>
      <c r="G73" s="21" t="s">
        <v>15</v>
      </c>
      <c r="H73" s="7"/>
      <c r="I73" s="22" t="s">
        <v>16</v>
      </c>
      <c r="J73" s="6"/>
      <c r="K73" s="32" t="str">
        <f>IF(L73="","",VLOOKUP(L73,Sheet1!$B$2:$D$18,2,0))</f>
        <v/>
      </c>
      <c r="L73" s="42"/>
      <c r="M73" s="43"/>
      <c r="N73" s="43"/>
      <c r="O73" s="43"/>
      <c r="P73" s="43"/>
      <c r="Q73" s="43"/>
      <c r="R73" s="44"/>
      <c r="S73" s="45" t="str">
        <f>IF(L73="","",VLOOKUP(L73,Sheet1!$B$2:$D$18,3,0))</f>
        <v/>
      </c>
      <c r="T73" s="46"/>
      <c r="U73" s="43"/>
      <c r="V73" s="47"/>
      <c r="W73" s="65"/>
      <c r="X73" s="66"/>
      <c r="Y73" s="15"/>
      <c r="Z73" t="str">
        <f t="shared" si="8"/>
        <v/>
      </c>
    </row>
    <row r="74" spans="1:26" ht="7.5" customHeight="1"/>
    <row r="75" spans="1:26" s="3" customFormat="1" ht="19.5" customHeight="1">
      <c r="F75" s="34" t="s">
        <v>26</v>
      </c>
      <c r="G75" s="35"/>
      <c r="H75" s="35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35"/>
      <c r="V75" s="35"/>
      <c r="W75" s="35"/>
      <c r="X75" s="35"/>
      <c r="Y75" s="35"/>
    </row>
    <row r="76" spans="1:26" ht="28.5" customHeight="1">
      <c r="A76" s="36" t="s">
        <v>12</v>
      </c>
      <c r="B76" s="36"/>
      <c r="C76" s="26"/>
      <c r="D76" s="26"/>
      <c r="E76" s="37" t="s">
        <v>25</v>
      </c>
      <c r="F76" s="38"/>
      <c r="G76" s="38"/>
      <c r="H76" s="38"/>
      <c r="I76" s="38"/>
      <c r="J76" s="38"/>
      <c r="K76" s="38"/>
      <c r="L76" s="38"/>
      <c r="M76" s="38"/>
      <c r="N76" s="38"/>
      <c r="O76" s="38"/>
      <c r="P76" s="38"/>
      <c r="Q76" s="38"/>
      <c r="R76" s="38"/>
      <c r="S76" s="38"/>
      <c r="T76" s="38"/>
      <c r="U76" s="38"/>
      <c r="V76" s="38"/>
      <c r="W76" s="38"/>
      <c r="X76" s="38"/>
      <c r="Y76" s="39"/>
    </row>
    <row r="77" spans="1:26" ht="18" customHeight="1"/>
    <row r="78" spans="1:26" ht="18.75" customHeight="1">
      <c r="A78" s="40" t="s">
        <v>50</v>
      </c>
      <c r="B78" s="40"/>
      <c r="C78" s="41"/>
      <c r="D78" s="41"/>
      <c r="E78" s="41"/>
      <c r="T78" s="11"/>
      <c r="U78" s="17" t="s">
        <v>22</v>
      </c>
      <c r="V78" s="16" t="s">
        <v>24</v>
      </c>
      <c r="W78" s="18" t="s">
        <v>23</v>
      </c>
      <c r="X78" s="11"/>
      <c r="Y78" s="17" t="s">
        <v>22</v>
      </c>
    </row>
    <row r="79" spans="1:26" ht="9.75" customHeight="1">
      <c r="A79" s="40"/>
      <c r="B79" s="40"/>
      <c r="C79" s="41"/>
      <c r="D79" s="41"/>
      <c r="E79" s="41"/>
    </row>
    <row r="80" spans="1:26" ht="6" customHeight="1"/>
    <row r="81" spans="1:26" ht="17.25" customHeight="1">
      <c r="A81" s="28" t="s">
        <v>0</v>
      </c>
      <c r="B81" s="52" t="s">
        <v>1</v>
      </c>
      <c r="C81" s="43"/>
      <c r="D81" s="44"/>
      <c r="E81" s="29" t="s">
        <v>2</v>
      </c>
      <c r="F81" s="52" t="s">
        <v>3</v>
      </c>
      <c r="G81" s="53"/>
      <c r="H81" s="43"/>
      <c r="I81" s="43"/>
      <c r="J81" s="44"/>
      <c r="K81" s="29" t="s">
        <v>4</v>
      </c>
      <c r="L81" s="52" t="s">
        <v>5</v>
      </c>
      <c r="M81" s="43"/>
      <c r="N81" s="43"/>
      <c r="O81" s="43"/>
      <c r="P81" s="43"/>
      <c r="Q81" s="43"/>
      <c r="R81" s="44"/>
      <c r="S81" s="48" t="s">
        <v>6</v>
      </c>
      <c r="T81" s="54"/>
      <c r="U81" s="48" t="s">
        <v>7</v>
      </c>
      <c r="V81" s="49"/>
      <c r="W81" s="50" t="s">
        <v>13</v>
      </c>
      <c r="X81" s="51"/>
      <c r="Y81" s="47"/>
    </row>
    <row r="82" spans="1:26" ht="45" customHeight="1">
      <c r="A82" s="2"/>
      <c r="B82" s="5"/>
      <c r="C82" s="20" t="s">
        <v>17</v>
      </c>
      <c r="D82" s="6"/>
      <c r="E82" s="9"/>
      <c r="F82" s="5"/>
      <c r="G82" s="21" t="s">
        <v>15</v>
      </c>
      <c r="H82" s="7"/>
      <c r="I82" s="22" t="s">
        <v>16</v>
      </c>
      <c r="J82" s="6"/>
      <c r="K82" s="32" t="str">
        <f>IF(L82="","",VLOOKUP(L82,Sheet1!$B$2:$D$18,2,0))</f>
        <v/>
      </c>
      <c r="L82" s="42"/>
      <c r="M82" s="43"/>
      <c r="N82" s="43"/>
      <c r="O82" s="43"/>
      <c r="P82" s="43"/>
      <c r="Q82" s="43"/>
      <c r="R82" s="44"/>
      <c r="S82" s="45" t="str">
        <f>IF(L82="","",VLOOKUP(L82,Sheet1!$B$2:$D$18,3,0))</f>
        <v/>
      </c>
      <c r="T82" s="46"/>
      <c r="U82" s="43"/>
      <c r="V82" s="47"/>
      <c r="W82" s="65"/>
      <c r="X82" s="66"/>
      <c r="Y82" s="15"/>
      <c r="Z82" t="str">
        <f>IF(U82="","",S82*U82)</f>
        <v/>
      </c>
    </row>
    <row r="83" spans="1:26" ht="45" customHeight="1">
      <c r="A83" s="2"/>
      <c r="B83" s="5"/>
      <c r="C83" s="19" t="s">
        <v>17</v>
      </c>
      <c r="D83" s="6"/>
      <c r="E83" s="9"/>
      <c r="F83" s="5"/>
      <c r="G83" s="21" t="s">
        <v>15</v>
      </c>
      <c r="H83" s="7"/>
      <c r="I83" s="22" t="s">
        <v>16</v>
      </c>
      <c r="J83" s="6"/>
      <c r="K83" s="32" t="str">
        <f>IF(L83="","",VLOOKUP(L83,Sheet1!$B$2:$D$18,2,0))</f>
        <v/>
      </c>
      <c r="L83" s="42"/>
      <c r="M83" s="43"/>
      <c r="N83" s="43"/>
      <c r="O83" s="43"/>
      <c r="P83" s="43"/>
      <c r="Q83" s="43"/>
      <c r="R83" s="44"/>
      <c r="S83" s="45" t="str">
        <f>IF(L83="","",VLOOKUP(L83,Sheet1!$B$2:$D$18,3,0))</f>
        <v/>
      </c>
      <c r="T83" s="46"/>
      <c r="U83" s="43"/>
      <c r="V83" s="47"/>
      <c r="W83" s="65"/>
      <c r="X83" s="66"/>
      <c r="Y83" s="15"/>
      <c r="Z83" t="str">
        <f t="shared" ref="Z83:Z84" si="9">IF(U83="","",S83*U83)</f>
        <v/>
      </c>
    </row>
    <row r="84" spans="1:26" ht="45" customHeight="1">
      <c r="A84" s="2"/>
      <c r="B84" s="5"/>
      <c r="C84" s="19" t="s">
        <v>17</v>
      </c>
      <c r="D84" s="6"/>
      <c r="E84" s="9"/>
      <c r="F84" s="5"/>
      <c r="G84" s="21" t="s">
        <v>15</v>
      </c>
      <c r="H84" s="7"/>
      <c r="I84" s="22" t="s">
        <v>16</v>
      </c>
      <c r="J84" s="6"/>
      <c r="K84" s="32" t="str">
        <f>IF(L84="","",VLOOKUP(L84,Sheet1!$B$2:$D$18,2,0))</f>
        <v/>
      </c>
      <c r="L84" s="42"/>
      <c r="M84" s="43"/>
      <c r="N84" s="43"/>
      <c r="O84" s="43"/>
      <c r="P84" s="43"/>
      <c r="Q84" s="43"/>
      <c r="R84" s="44"/>
      <c r="S84" s="45" t="str">
        <f>IF(L84="","",VLOOKUP(L84,Sheet1!$B$2:$D$18,3,0))</f>
        <v/>
      </c>
      <c r="T84" s="46"/>
      <c r="U84" s="43"/>
      <c r="V84" s="47"/>
      <c r="W84" s="65"/>
      <c r="X84" s="66"/>
      <c r="Y84" s="15"/>
      <c r="Z84" t="str">
        <f t="shared" si="9"/>
        <v/>
      </c>
    </row>
    <row r="85" spans="1:26" ht="45" customHeight="1">
      <c r="A85" s="2"/>
      <c r="B85" s="5"/>
      <c r="C85" s="19" t="s">
        <v>17</v>
      </c>
      <c r="D85" s="6"/>
      <c r="E85" s="9"/>
      <c r="F85" s="5"/>
      <c r="G85" s="21" t="s">
        <v>15</v>
      </c>
      <c r="H85" s="7"/>
      <c r="I85" s="22" t="s">
        <v>16</v>
      </c>
      <c r="J85" s="6"/>
      <c r="K85" s="32" t="str">
        <f>IF(L85="","",VLOOKUP(L85,Sheet1!$B$2:$D$18,2,0))</f>
        <v/>
      </c>
      <c r="L85" s="42"/>
      <c r="M85" s="43"/>
      <c r="N85" s="43"/>
      <c r="O85" s="43"/>
      <c r="P85" s="43"/>
      <c r="Q85" s="43"/>
      <c r="R85" s="44"/>
      <c r="S85" s="45" t="str">
        <f>IF(L85="","",VLOOKUP(L85,Sheet1!$B$2:$D$18,3,0))</f>
        <v/>
      </c>
      <c r="T85" s="46"/>
      <c r="U85" s="43"/>
      <c r="V85" s="47"/>
      <c r="W85" s="65"/>
      <c r="X85" s="66"/>
      <c r="Y85" s="15"/>
      <c r="Z85" t="str">
        <f>IF(U85="","",S85*U85)</f>
        <v/>
      </c>
    </row>
    <row r="86" spans="1:26" ht="45" customHeight="1">
      <c r="A86" s="2"/>
      <c r="B86" s="5"/>
      <c r="C86" s="19" t="s">
        <v>17</v>
      </c>
      <c r="D86" s="6"/>
      <c r="E86" s="9"/>
      <c r="F86" s="5"/>
      <c r="G86" s="21" t="s">
        <v>15</v>
      </c>
      <c r="H86" s="7"/>
      <c r="I86" s="22" t="s">
        <v>16</v>
      </c>
      <c r="J86" s="6"/>
      <c r="K86" s="32" t="str">
        <f>IF(L86="","",VLOOKUP(L86,Sheet1!$B$2:$D$18,2,0))</f>
        <v/>
      </c>
      <c r="L86" s="42"/>
      <c r="M86" s="43"/>
      <c r="N86" s="43"/>
      <c r="O86" s="43"/>
      <c r="P86" s="43"/>
      <c r="Q86" s="43"/>
      <c r="R86" s="44"/>
      <c r="S86" s="45" t="str">
        <f>IF(L86="","",VLOOKUP(L86,Sheet1!$B$2:$D$18,3,0))</f>
        <v/>
      </c>
      <c r="T86" s="46"/>
      <c r="U86" s="43"/>
      <c r="V86" s="47"/>
      <c r="W86" s="65"/>
      <c r="X86" s="66"/>
      <c r="Y86" s="15"/>
      <c r="Z86" t="str">
        <f>IF(U86="","",S86*U86)</f>
        <v/>
      </c>
    </row>
    <row r="87" spans="1:26" ht="45" customHeight="1">
      <c r="A87" s="2"/>
      <c r="B87" s="5"/>
      <c r="C87" s="19" t="s">
        <v>17</v>
      </c>
      <c r="D87" s="6"/>
      <c r="E87" s="9"/>
      <c r="F87" s="5"/>
      <c r="G87" s="21" t="s">
        <v>15</v>
      </c>
      <c r="H87" s="7"/>
      <c r="I87" s="22" t="s">
        <v>16</v>
      </c>
      <c r="J87" s="6"/>
      <c r="K87" s="32" t="str">
        <f>IF(L87="","",VLOOKUP(L87,Sheet1!$B$2:$D$18,2,0))</f>
        <v/>
      </c>
      <c r="L87" s="42"/>
      <c r="M87" s="43"/>
      <c r="N87" s="43"/>
      <c r="O87" s="43"/>
      <c r="P87" s="43"/>
      <c r="Q87" s="43"/>
      <c r="R87" s="44"/>
      <c r="S87" s="45" t="str">
        <f>IF(L87="","",VLOOKUP(L87,Sheet1!$B$2:$D$18,3,0))</f>
        <v/>
      </c>
      <c r="T87" s="46"/>
      <c r="U87" s="43"/>
      <c r="V87" s="47"/>
      <c r="W87" s="65"/>
      <c r="X87" s="66"/>
      <c r="Y87" s="15"/>
      <c r="Z87" t="str">
        <f>IF(U87="","",S87*U87)</f>
        <v/>
      </c>
    </row>
    <row r="88" spans="1:26" ht="45" customHeight="1">
      <c r="A88" s="2"/>
      <c r="B88" s="5"/>
      <c r="C88" s="19" t="s">
        <v>17</v>
      </c>
      <c r="D88" s="6"/>
      <c r="E88" s="9"/>
      <c r="F88" s="5"/>
      <c r="G88" s="21" t="s">
        <v>15</v>
      </c>
      <c r="H88" s="7"/>
      <c r="I88" s="22" t="s">
        <v>16</v>
      </c>
      <c r="J88" s="6"/>
      <c r="K88" s="32" t="str">
        <f>IF(L88="","",VLOOKUP(L88,Sheet1!$B$2:$D$18,2,0))</f>
        <v/>
      </c>
      <c r="L88" s="42"/>
      <c r="M88" s="43"/>
      <c r="N88" s="43"/>
      <c r="O88" s="43"/>
      <c r="P88" s="43"/>
      <c r="Q88" s="43"/>
      <c r="R88" s="44"/>
      <c r="S88" s="45" t="str">
        <f>IF(L88="","",VLOOKUP(L88,Sheet1!$B$2:$D$18,3,0))</f>
        <v/>
      </c>
      <c r="T88" s="46"/>
      <c r="U88" s="43"/>
      <c r="V88" s="47"/>
      <c r="W88" s="65"/>
      <c r="X88" s="66"/>
      <c r="Y88" s="15"/>
      <c r="Z88" t="str">
        <f t="shared" ref="Z88:Z92" si="10">IF(U88="","",S88*U88)</f>
        <v/>
      </c>
    </row>
    <row r="89" spans="1:26" ht="45" customHeight="1">
      <c r="A89" s="2"/>
      <c r="B89" s="5"/>
      <c r="C89" s="19" t="s">
        <v>17</v>
      </c>
      <c r="D89" s="6"/>
      <c r="E89" s="9"/>
      <c r="F89" s="5"/>
      <c r="G89" s="21" t="s">
        <v>15</v>
      </c>
      <c r="H89" s="7"/>
      <c r="I89" s="22" t="s">
        <v>16</v>
      </c>
      <c r="J89" s="6"/>
      <c r="K89" s="32" t="str">
        <f>IF(L89="","",VLOOKUP(L89,Sheet1!$B$2:$D$18,2,0))</f>
        <v/>
      </c>
      <c r="L89" s="42"/>
      <c r="M89" s="43"/>
      <c r="N89" s="43"/>
      <c r="O89" s="43"/>
      <c r="P89" s="43"/>
      <c r="Q89" s="43"/>
      <c r="R89" s="44"/>
      <c r="S89" s="45" t="str">
        <f>IF(L89="","",VLOOKUP(L89,Sheet1!$B$2:$D$18,3,0))</f>
        <v/>
      </c>
      <c r="T89" s="46"/>
      <c r="U89" s="43"/>
      <c r="V89" s="47"/>
      <c r="W89" s="65"/>
      <c r="X89" s="66"/>
      <c r="Y89" s="15"/>
      <c r="Z89" t="str">
        <f t="shared" si="10"/>
        <v/>
      </c>
    </row>
    <row r="90" spans="1:26" ht="45" customHeight="1">
      <c r="A90" s="2"/>
      <c r="B90" s="5"/>
      <c r="C90" s="19" t="s">
        <v>17</v>
      </c>
      <c r="D90" s="6"/>
      <c r="E90" s="9"/>
      <c r="F90" s="5"/>
      <c r="G90" s="21" t="s">
        <v>15</v>
      </c>
      <c r="H90" s="7"/>
      <c r="I90" s="22" t="s">
        <v>16</v>
      </c>
      <c r="J90" s="6"/>
      <c r="K90" s="32" t="str">
        <f>IF(L90="","",VLOOKUP(L90,Sheet1!$B$2:$D$18,2,0))</f>
        <v/>
      </c>
      <c r="L90" s="42"/>
      <c r="M90" s="43"/>
      <c r="N90" s="43"/>
      <c r="O90" s="43"/>
      <c r="P90" s="43"/>
      <c r="Q90" s="43"/>
      <c r="R90" s="44"/>
      <c r="S90" s="45" t="str">
        <f>IF(L90="","",VLOOKUP(L90,Sheet1!$B$2:$D$18,3,0))</f>
        <v/>
      </c>
      <c r="T90" s="46"/>
      <c r="U90" s="43"/>
      <c r="V90" s="47"/>
      <c r="W90" s="65"/>
      <c r="X90" s="66"/>
      <c r="Y90" s="15"/>
      <c r="Z90" t="str">
        <f t="shared" si="10"/>
        <v/>
      </c>
    </row>
    <row r="91" spans="1:26" ht="45" customHeight="1">
      <c r="A91" s="2"/>
      <c r="B91" s="5"/>
      <c r="C91" s="19" t="s">
        <v>17</v>
      </c>
      <c r="D91" s="6"/>
      <c r="E91" s="9"/>
      <c r="F91" s="5"/>
      <c r="G91" s="21" t="s">
        <v>15</v>
      </c>
      <c r="H91" s="7"/>
      <c r="I91" s="22" t="s">
        <v>16</v>
      </c>
      <c r="J91" s="6"/>
      <c r="K91" s="32" t="str">
        <f>IF(L91="","",VLOOKUP(L91,Sheet1!$B$2:$D$18,2,0))</f>
        <v/>
      </c>
      <c r="L91" s="42"/>
      <c r="M91" s="43"/>
      <c r="N91" s="43"/>
      <c r="O91" s="43"/>
      <c r="P91" s="43"/>
      <c r="Q91" s="43"/>
      <c r="R91" s="44"/>
      <c r="S91" s="45" t="str">
        <f>IF(L91="","",VLOOKUP(L91,Sheet1!$B$2:$D$18,3,0))</f>
        <v/>
      </c>
      <c r="T91" s="46"/>
      <c r="U91" s="43"/>
      <c r="V91" s="47"/>
      <c r="W91" s="65"/>
      <c r="X91" s="66"/>
      <c r="Y91" s="15"/>
      <c r="Z91" t="str">
        <f t="shared" si="10"/>
        <v/>
      </c>
    </row>
    <row r="92" spans="1:26" ht="45" customHeight="1">
      <c r="A92" s="2"/>
      <c r="B92" s="5"/>
      <c r="C92" s="19" t="s">
        <v>17</v>
      </c>
      <c r="D92" s="6"/>
      <c r="E92" s="9"/>
      <c r="F92" s="5"/>
      <c r="G92" s="21" t="s">
        <v>15</v>
      </c>
      <c r="H92" s="7"/>
      <c r="I92" s="22" t="s">
        <v>16</v>
      </c>
      <c r="J92" s="6"/>
      <c r="K92" s="32" t="str">
        <f>IF(L92="","",VLOOKUP(L92,Sheet1!$B$2:$D$18,2,0))</f>
        <v/>
      </c>
      <c r="L92" s="42"/>
      <c r="M92" s="43"/>
      <c r="N92" s="43"/>
      <c r="O92" s="43"/>
      <c r="P92" s="43"/>
      <c r="Q92" s="43"/>
      <c r="R92" s="44"/>
      <c r="S92" s="45" t="str">
        <f>IF(L92="","",VLOOKUP(L92,Sheet1!$B$2:$D$18,3,0))</f>
        <v/>
      </c>
      <c r="T92" s="46"/>
      <c r="U92" s="43"/>
      <c r="V92" s="47"/>
      <c r="W92" s="65"/>
      <c r="X92" s="66"/>
      <c r="Y92" s="15"/>
      <c r="Z92" t="str">
        <f t="shared" si="10"/>
        <v/>
      </c>
    </row>
    <row r="93" spans="1:26" ht="7.5" customHeight="1"/>
    <row r="94" spans="1:26" s="3" customFormat="1" ht="19.5" customHeight="1">
      <c r="F94" s="34" t="s">
        <v>26</v>
      </c>
      <c r="G94" s="35"/>
      <c r="H94" s="35"/>
      <c r="I94" s="35"/>
      <c r="J94" s="35"/>
      <c r="K94" s="35"/>
      <c r="L94" s="35"/>
      <c r="M94" s="35"/>
      <c r="N94" s="35"/>
      <c r="O94" s="35"/>
      <c r="P94" s="35"/>
      <c r="Q94" s="35"/>
      <c r="R94" s="35"/>
      <c r="S94" s="35"/>
      <c r="T94" s="35"/>
      <c r="U94" s="35"/>
      <c r="V94" s="35"/>
      <c r="W94" s="35"/>
      <c r="X94" s="35"/>
      <c r="Y94" s="35"/>
    </row>
    <row r="95" spans="1:26" ht="28.5" customHeight="1">
      <c r="A95" s="36" t="s">
        <v>12</v>
      </c>
      <c r="B95" s="36"/>
      <c r="C95" s="26"/>
      <c r="D95" s="26"/>
      <c r="E95" s="37" t="s">
        <v>25</v>
      </c>
      <c r="F95" s="38"/>
      <c r="G95" s="38"/>
      <c r="H95" s="38"/>
      <c r="I95" s="38"/>
      <c r="J95" s="38"/>
      <c r="K95" s="38"/>
      <c r="L95" s="38"/>
      <c r="M95" s="38"/>
      <c r="N95" s="38"/>
      <c r="O95" s="38"/>
      <c r="P95" s="38"/>
      <c r="Q95" s="38"/>
      <c r="R95" s="38"/>
      <c r="S95" s="38"/>
      <c r="T95" s="38"/>
      <c r="U95" s="38"/>
      <c r="V95" s="38"/>
      <c r="W95" s="38"/>
      <c r="X95" s="38"/>
      <c r="Y95" s="39"/>
    </row>
    <row r="96" spans="1:26" ht="18" customHeight="1"/>
    <row r="110" spans="5:5">
      <c r="E110" s="4"/>
    </row>
  </sheetData>
  <protectedRanges>
    <protectedRange sqref="A5:B5 D5:F5 H5 J5 L5 N5 Q5 T1 X1 J8:J17 H8:H17 D8:F17 A8:B17 X21 T21 J25:J35 H25:H35 D25:F35 A25:B35 X40 T40 J44:J54 H44:H54 D44:F54 A44:B54 X59 T59 J63:J73 H63:H73 D63:F73 A63:B73 X78 T78 J82:J92 H82:H92 D82:F92 A82:B92 U8:Y17 U25:Y35 U44:Y54 U63:Y73 U82:Y92 L8:R17 L25:R35 L44:R54 L63:R73 L82:R92" name="範囲1"/>
  </protectedRanges>
  <mergeCells count="219">
    <mergeCell ref="S5:V5"/>
    <mergeCell ref="W5:Y5"/>
    <mergeCell ref="B7:D7"/>
    <mergeCell ref="F7:J7"/>
    <mergeCell ref="L7:R7"/>
    <mergeCell ref="S7:T7"/>
    <mergeCell ref="U7:V7"/>
    <mergeCell ref="W7:Y7"/>
    <mergeCell ref="W4:Y4"/>
    <mergeCell ref="B4:D4"/>
    <mergeCell ref="F4:J4"/>
    <mergeCell ref="L4:R4"/>
    <mergeCell ref="S4:V4"/>
    <mergeCell ref="L10:R10"/>
    <mergeCell ref="S10:T10"/>
    <mergeCell ref="U10:V10"/>
    <mergeCell ref="L11:R11"/>
    <mergeCell ref="S11:T11"/>
    <mergeCell ref="U11:V11"/>
    <mergeCell ref="L8:R8"/>
    <mergeCell ref="S8:T8"/>
    <mergeCell ref="U8:V8"/>
    <mergeCell ref="L9:R9"/>
    <mergeCell ref="S9:T9"/>
    <mergeCell ref="U9:V9"/>
    <mergeCell ref="L14:R14"/>
    <mergeCell ref="S14:T14"/>
    <mergeCell ref="U14:V14"/>
    <mergeCell ref="L15:R15"/>
    <mergeCell ref="S15:T15"/>
    <mergeCell ref="U15:V15"/>
    <mergeCell ref="L12:R12"/>
    <mergeCell ref="S12:T12"/>
    <mergeCell ref="U12:V12"/>
    <mergeCell ref="L13:R13"/>
    <mergeCell ref="S13:T13"/>
    <mergeCell ref="U13:V13"/>
    <mergeCell ref="W24:Y24"/>
    <mergeCell ref="F19:Y19"/>
    <mergeCell ref="A20:B20"/>
    <mergeCell ref="E20:Y20"/>
    <mergeCell ref="L16:R16"/>
    <mergeCell ref="S16:T16"/>
    <mergeCell ref="U16:V16"/>
    <mergeCell ref="L17:R17"/>
    <mergeCell ref="S17:T17"/>
    <mergeCell ref="U17:V17"/>
    <mergeCell ref="L25:R25"/>
    <mergeCell ref="S25:T25"/>
    <mergeCell ref="U25:V25"/>
    <mergeCell ref="L26:R26"/>
    <mergeCell ref="S26:T26"/>
    <mergeCell ref="U26:V26"/>
    <mergeCell ref="B24:D24"/>
    <mergeCell ref="F24:J24"/>
    <mergeCell ref="L24:R24"/>
    <mergeCell ref="S24:T24"/>
    <mergeCell ref="U24:V24"/>
    <mergeCell ref="L29:R29"/>
    <mergeCell ref="S29:T29"/>
    <mergeCell ref="U29:V29"/>
    <mergeCell ref="L30:R30"/>
    <mergeCell ref="S30:T30"/>
    <mergeCell ref="U30:V30"/>
    <mergeCell ref="L27:R27"/>
    <mergeCell ref="S27:T27"/>
    <mergeCell ref="U27:V27"/>
    <mergeCell ref="L28:R28"/>
    <mergeCell ref="S28:T28"/>
    <mergeCell ref="U28:V28"/>
    <mergeCell ref="L33:R33"/>
    <mergeCell ref="S33:T33"/>
    <mergeCell ref="U33:V33"/>
    <mergeCell ref="L35:R35"/>
    <mergeCell ref="S35:T35"/>
    <mergeCell ref="U35:V35"/>
    <mergeCell ref="L31:R31"/>
    <mergeCell ref="S31:T31"/>
    <mergeCell ref="U31:V31"/>
    <mergeCell ref="L32:R32"/>
    <mergeCell ref="S32:T32"/>
    <mergeCell ref="U32:V32"/>
    <mergeCell ref="B43:D43"/>
    <mergeCell ref="F43:J43"/>
    <mergeCell ref="L43:R43"/>
    <mergeCell ref="S43:T43"/>
    <mergeCell ref="F37:Y37"/>
    <mergeCell ref="A38:B38"/>
    <mergeCell ref="E38:Y38"/>
    <mergeCell ref="L34:R34"/>
    <mergeCell ref="S34:T34"/>
    <mergeCell ref="U34:V34"/>
    <mergeCell ref="L45:R45"/>
    <mergeCell ref="S45:T45"/>
    <mergeCell ref="U45:V45"/>
    <mergeCell ref="L46:R46"/>
    <mergeCell ref="S46:T46"/>
    <mergeCell ref="U46:V46"/>
    <mergeCell ref="U43:V43"/>
    <mergeCell ref="W43:Y43"/>
    <mergeCell ref="L44:R44"/>
    <mergeCell ref="S44:T44"/>
    <mergeCell ref="U44:V44"/>
    <mergeCell ref="L49:R49"/>
    <mergeCell ref="S49:T49"/>
    <mergeCell ref="U49:V49"/>
    <mergeCell ref="L50:R50"/>
    <mergeCell ref="S50:T50"/>
    <mergeCell ref="U50:V50"/>
    <mergeCell ref="L47:R47"/>
    <mergeCell ref="S47:T47"/>
    <mergeCell ref="U47:V47"/>
    <mergeCell ref="L48:R48"/>
    <mergeCell ref="S48:T48"/>
    <mergeCell ref="U48:V48"/>
    <mergeCell ref="L53:R53"/>
    <mergeCell ref="S53:T53"/>
    <mergeCell ref="U53:V53"/>
    <mergeCell ref="L54:R54"/>
    <mergeCell ref="S54:T54"/>
    <mergeCell ref="U54:V54"/>
    <mergeCell ref="L51:R51"/>
    <mergeCell ref="S51:T51"/>
    <mergeCell ref="U51:V51"/>
    <mergeCell ref="L52:R52"/>
    <mergeCell ref="S52:T52"/>
    <mergeCell ref="U52:V52"/>
    <mergeCell ref="F56:Y56"/>
    <mergeCell ref="A57:B57"/>
    <mergeCell ref="E57:Y57"/>
    <mergeCell ref="B62:D62"/>
    <mergeCell ref="F62:J62"/>
    <mergeCell ref="L62:R62"/>
    <mergeCell ref="S62:T62"/>
    <mergeCell ref="U62:V62"/>
    <mergeCell ref="W62:Y62"/>
    <mergeCell ref="L65:R65"/>
    <mergeCell ref="S65:T65"/>
    <mergeCell ref="U65:V65"/>
    <mergeCell ref="L66:R66"/>
    <mergeCell ref="S66:T66"/>
    <mergeCell ref="U66:V66"/>
    <mergeCell ref="L63:R63"/>
    <mergeCell ref="S63:T63"/>
    <mergeCell ref="U63:V63"/>
    <mergeCell ref="L64:R64"/>
    <mergeCell ref="S64:T64"/>
    <mergeCell ref="U64:V64"/>
    <mergeCell ref="L69:R69"/>
    <mergeCell ref="S69:T69"/>
    <mergeCell ref="U69:V69"/>
    <mergeCell ref="L70:R70"/>
    <mergeCell ref="S70:T70"/>
    <mergeCell ref="U70:V70"/>
    <mergeCell ref="L67:R67"/>
    <mergeCell ref="S67:T67"/>
    <mergeCell ref="U67:V67"/>
    <mergeCell ref="L68:R68"/>
    <mergeCell ref="S68:T68"/>
    <mergeCell ref="U68:V68"/>
    <mergeCell ref="L73:R73"/>
    <mergeCell ref="S73:T73"/>
    <mergeCell ref="U73:V73"/>
    <mergeCell ref="F75:Y75"/>
    <mergeCell ref="A76:B76"/>
    <mergeCell ref="E76:Y76"/>
    <mergeCell ref="L71:R71"/>
    <mergeCell ref="S71:T71"/>
    <mergeCell ref="U71:V71"/>
    <mergeCell ref="L72:R72"/>
    <mergeCell ref="S72:T72"/>
    <mergeCell ref="U72:V72"/>
    <mergeCell ref="U81:V81"/>
    <mergeCell ref="W81:Y81"/>
    <mergeCell ref="L82:R82"/>
    <mergeCell ref="S82:T82"/>
    <mergeCell ref="U82:V82"/>
    <mergeCell ref="B81:D81"/>
    <mergeCell ref="F81:J81"/>
    <mergeCell ref="L81:R81"/>
    <mergeCell ref="S81:T81"/>
    <mergeCell ref="S88:T88"/>
    <mergeCell ref="U88:V88"/>
    <mergeCell ref="L85:R85"/>
    <mergeCell ref="S85:T85"/>
    <mergeCell ref="U85:V85"/>
    <mergeCell ref="L86:R86"/>
    <mergeCell ref="S86:T86"/>
    <mergeCell ref="U86:V86"/>
    <mergeCell ref="L83:R83"/>
    <mergeCell ref="S83:T83"/>
    <mergeCell ref="U83:V83"/>
    <mergeCell ref="L84:R84"/>
    <mergeCell ref="S84:T84"/>
    <mergeCell ref="U84:V84"/>
    <mergeCell ref="F94:Y94"/>
    <mergeCell ref="A95:B95"/>
    <mergeCell ref="E95:Y95"/>
    <mergeCell ref="A1:E2"/>
    <mergeCell ref="A21:E22"/>
    <mergeCell ref="A40:E41"/>
    <mergeCell ref="A59:E60"/>
    <mergeCell ref="A78:E79"/>
    <mergeCell ref="L91:R91"/>
    <mergeCell ref="S91:T91"/>
    <mergeCell ref="U91:V91"/>
    <mergeCell ref="L92:R92"/>
    <mergeCell ref="S92:T92"/>
    <mergeCell ref="U92:V92"/>
    <mergeCell ref="L89:R89"/>
    <mergeCell ref="S89:T89"/>
    <mergeCell ref="U89:V89"/>
    <mergeCell ref="L90:R90"/>
    <mergeCell ref="S90:T90"/>
    <mergeCell ref="U90:V90"/>
    <mergeCell ref="L87:R87"/>
    <mergeCell ref="S87:T87"/>
    <mergeCell ref="U87:V87"/>
    <mergeCell ref="L88:R88"/>
  </mergeCells>
  <phoneticPr fontId="12"/>
  <pageMargins left="0.23622047244094491" right="0.23622047244094491" top="0" bottom="0" header="0.31496062992125984" footer="0.31496062992125984"/>
  <pageSetup paperSize="9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100-000001000000}">
          <x14:formula1>
            <xm:f>Sheet1!$B$2:$B$18</xm:f>
          </x14:formula1>
          <xm:sqref>L8:R17 L25:R35 L63:R73 L44:R54 L82:R92</xm:sqref>
        </x14:dataValidation>
        <x14:dataValidation type="list" allowBlank="1" showInputMessage="1" showErrorMessage="1" xr:uid="{2BA28671-A5AF-4421-87E5-E2230E2957D0}">
          <x14:formula1>
            <xm:f>Sheet1!$F$2:$F$4</xm:f>
          </x14:formula1>
          <xm:sqref>W8:Y17 W25:Y35 W44:Y54 W63:Y73 W82:Y92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53"/>
  <sheetViews>
    <sheetView topLeftCell="A22" zoomScale="90" zoomScaleNormal="90" workbookViewId="0">
      <selection activeCell="L27" sqref="L27:R27"/>
    </sheetView>
  </sheetViews>
  <sheetFormatPr defaultRowHeight="13.5"/>
  <cols>
    <col min="1" max="1" width="17.75" customWidth="1"/>
    <col min="2" max="2" width="5.5" customWidth="1"/>
    <col min="3" max="3" width="1.375" customWidth="1"/>
    <col min="4" max="4" width="5.5" customWidth="1"/>
    <col min="5" max="5" width="39.25" customWidth="1"/>
    <col min="6" max="6" width="5.75" customWidth="1"/>
    <col min="7" max="7" width="1.25" customWidth="1"/>
    <col min="8" max="8" width="5.75" customWidth="1"/>
    <col min="9" max="9" width="1.25" customWidth="1"/>
    <col min="10" max="10" width="5.75" customWidth="1"/>
    <col min="11" max="11" width="11.5" customWidth="1"/>
    <col min="12" max="12" width="3.875" customWidth="1"/>
    <col min="13" max="13" width="2.125" customWidth="1"/>
    <col min="14" max="14" width="3.875" customWidth="1"/>
    <col min="15" max="15" width="2.125" customWidth="1"/>
    <col min="16" max="16" width="1.75" customWidth="1"/>
    <col min="17" max="17" width="2.5" customWidth="1"/>
    <col min="18" max="18" width="1.75" customWidth="1"/>
    <col min="19" max="19" width="9.25" customWidth="1"/>
    <col min="20" max="25" width="3" customWidth="1"/>
    <col min="26" max="26" width="2.625" hidden="1" customWidth="1"/>
  </cols>
  <sheetData>
    <row r="1" spans="1:26" ht="18.75" customHeight="1">
      <c r="A1" s="63" t="s">
        <v>11</v>
      </c>
      <c r="B1" s="63"/>
      <c r="C1" s="31"/>
      <c r="D1" s="31"/>
      <c r="T1" s="11"/>
      <c r="U1" s="17" t="s">
        <v>22</v>
      </c>
      <c r="V1" s="16" t="s">
        <v>31</v>
      </c>
      <c r="W1" s="18" t="s">
        <v>23</v>
      </c>
      <c r="X1" s="11"/>
      <c r="Y1" s="17" t="s">
        <v>22</v>
      </c>
    </row>
    <row r="2" spans="1:26" ht="9.75" customHeight="1">
      <c r="A2" s="63"/>
      <c r="B2" s="63"/>
      <c r="C2" s="31"/>
      <c r="D2" s="31"/>
    </row>
    <row r="3" spans="1:26" ht="6" customHeight="1"/>
    <row r="4" spans="1:26" ht="17.25" customHeight="1">
      <c r="A4" s="28" t="s">
        <v>8</v>
      </c>
      <c r="B4" s="52" t="s">
        <v>1</v>
      </c>
      <c r="C4" s="43"/>
      <c r="D4" s="44"/>
      <c r="E4" s="29" t="s">
        <v>2</v>
      </c>
      <c r="F4" s="52" t="s">
        <v>3</v>
      </c>
      <c r="G4" s="43"/>
      <c r="H4" s="43"/>
      <c r="I4" s="43"/>
      <c r="J4" s="59"/>
      <c r="K4" s="1"/>
      <c r="L4" s="60" t="s">
        <v>14</v>
      </c>
      <c r="M4" s="43"/>
      <c r="N4" s="43"/>
      <c r="O4" s="43"/>
      <c r="P4" s="43"/>
      <c r="Q4" s="43"/>
      <c r="R4" s="59"/>
      <c r="S4" s="60" t="s">
        <v>9</v>
      </c>
      <c r="T4" s="56"/>
      <c r="U4" s="56"/>
      <c r="V4" s="47"/>
      <c r="W4" s="60" t="s">
        <v>10</v>
      </c>
      <c r="X4" s="53"/>
      <c r="Y4" s="47"/>
    </row>
    <row r="5" spans="1:26" ht="33" customHeight="1">
      <c r="A5" s="2"/>
      <c r="B5" s="5"/>
      <c r="C5" s="19" t="s">
        <v>32</v>
      </c>
      <c r="D5" s="6"/>
      <c r="E5" s="9"/>
      <c r="F5" s="12"/>
      <c r="G5" s="23" t="s">
        <v>20</v>
      </c>
      <c r="H5" s="13"/>
      <c r="I5" s="24" t="s">
        <v>33</v>
      </c>
      <c r="J5" s="14"/>
      <c r="L5" s="10"/>
      <c r="M5" s="20" t="s">
        <v>18</v>
      </c>
      <c r="N5" s="27"/>
      <c r="O5" s="20" t="s">
        <v>19</v>
      </c>
      <c r="P5" s="20" t="s">
        <v>34</v>
      </c>
      <c r="Q5" s="8"/>
      <c r="R5" s="25" t="s">
        <v>16</v>
      </c>
      <c r="S5" s="55">
        <f>SUM(Z8:Z17)+SUM(Z25:Z35)</f>
        <v>0</v>
      </c>
      <c r="T5" s="56"/>
      <c r="U5" s="56"/>
      <c r="V5" s="47"/>
      <c r="W5" s="57">
        <f>SUM(U8:V17)+SUM(U25:V35)</f>
        <v>0</v>
      </c>
      <c r="X5" s="58"/>
      <c r="Y5" s="59"/>
    </row>
    <row r="6" spans="1:26" ht="6.75" customHeight="1"/>
    <row r="7" spans="1:26" ht="17.25" customHeight="1">
      <c r="A7" s="28" t="s">
        <v>0</v>
      </c>
      <c r="B7" s="52" t="s">
        <v>1</v>
      </c>
      <c r="C7" s="43"/>
      <c r="D7" s="44"/>
      <c r="E7" s="29" t="s">
        <v>2</v>
      </c>
      <c r="F7" s="52" t="s">
        <v>3</v>
      </c>
      <c r="G7" s="53"/>
      <c r="H7" s="43"/>
      <c r="I7" s="43"/>
      <c r="J7" s="44"/>
      <c r="K7" s="29" t="s">
        <v>4</v>
      </c>
      <c r="L7" s="52" t="s">
        <v>5</v>
      </c>
      <c r="M7" s="43"/>
      <c r="N7" s="43"/>
      <c r="O7" s="43"/>
      <c r="P7" s="43"/>
      <c r="Q7" s="43"/>
      <c r="R7" s="44"/>
      <c r="S7" s="48" t="s">
        <v>6</v>
      </c>
      <c r="T7" s="54"/>
      <c r="U7" s="48" t="s">
        <v>7</v>
      </c>
      <c r="V7" s="49"/>
      <c r="W7" s="50" t="s">
        <v>13</v>
      </c>
      <c r="X7" s="51"/>
      <c r="Y7" s="47"/>
    </row>
    <row r="8" spans="1:26" ht="45" customHeight="1">
      <c r="A8" s="2"/>
      <c r="B8" s="5"/>
      <c r="C8" s="20" t="s">
        <v>35</v>
      </c>
      <c r="D8" s="6"/>
      <c r="E8" s="9"/>
      <c r="F8" s="5"/>
      <c r="G8" s="21" t="s">
        <v>36</v>
      </c>
      <c r="H8" s="7"/>
      <c r="I8" s="22" t="s">
        <v>37</v>
      </c>
      <c r="J8" s="6"/>
      <c r="K8" s="33"/>
      <c r="L8" s="42"/>
      <c r="M8" s="43"/>
      <c r="N8" s="43"/>
      <c r="O8" s="43"/>
      <c r="P8" s="43"/>
      <c r="Q8" s="43"/>
      <c r="R8" s="44"/>
      <c r="S8" s="61"/>
      <c r="T8" s="62"/>
      <c r="U8" s="43"/>
      <c r="V8" s="47"/>
      <c r="W8" s="65"/>
      <c r="X8" s="66"/>
      <c r="Y8" s="15"/>
      <c r="Z8">
        <f>S8*U8</f>
        <v>0</v>
      </c>
    </row>
    <row r="9" spans="1:26" ht="45" customHeight="1">
      <c r="A9" s="2"/>
      <c r="B9" s="5"/>
      <c r="C9" s="19" t="s">
        <v>32</v>
      </c>
      <c r="D9" s="6"/>
      <c r="E9" s="9"/>
      <c r="F9" s="5"/>
      <c r="G9" s="21" t="s">
        <v>38</v>
      </c>
      <c r="H9" s="7"/>
      <c r="I9" s="22" t="s">
        <v>16</v>
      </c>
      <c r="J9" s="6"/>
      <c r="K9" s="33"/>
      <c r="L9" s="42"/>
      <c r="M9" s="43"/>
      <c r="N9" s="43"/>
      <c r="O9" s="43"/>
      <c r="P9" s="43"/>
      <c r="Q9" s="43"/>
      <c r="R9" s="44"/>
      <c r="S9" s="64"/>
      <c r="T9" s="62"/>
      <c r="U9" s="43"/>
      <c r="V9" s="47"/>
      <c r="W9" s="65"/>
      <c r="X9" s="66"/>
      <c r="Y9" s="15"/>
      <c r="Z9">
        <f t="shared" ref="Z9:Z17" si="0">S9*U9</f>
        <v>0</v>
      </c>
    </row>
    <row r="10" spans="1:26" ht="45" customHeight="1">
      <c r="A10" s="2"/>
      <c r="B10" s="5"/>
      <c r="C10" s="19" t="s">
        <v>39</v>
      </c>
      <c r="D10" s="6"/>
      <c r="E10" s="9"/>
      <c r="F10" s="5"/>
      <c r="G10" s="21" t="s">
        <v>40</v>
      </c>
      <c r="H10" s="7"/>
      <c r="I10" s="22" t="s">
        <v>16</v>
      </c>
      <c r="J10" s="6"/>
      <c r="K10" s="33"/>
      <c r="L10" s="42"/>
      <c r="M10" s="43"/>
      <c r="N10" s="43"/>
      <c r="O10" s="43"/>
      <c r="P10" s="43"/>
      <c r="Q10" s="43"/>
      <c r="R10" s="44"/>
      <c r="S10" s="61"/>
      <c r="T10" s="62"/>
      <c r="U10" s="43"/>
      <c r="V10" s="47"/>
      <c r="W10" s="65"/>
      <c r="X10" s="66"/>
      <c r="Y10" s="15"/>
      <c r="Z10">
        <f t="shared" si="0"/>
        <v>0</v>
      </c>
    </row>
    <row r="11" spans="1:26" ht="45" customHeight="1">
      <c r="A11" s="2"/>
      <c r="B11" s="5"/>
      <c r="C11" s="19" t="s">
        <v>32</v>
      </c>
      <c r="D11" s="6"/>
      <c r="E11" s="9"/>
      <c r="F11" s="5"/>
      <c r="G11" s="21" t="s">
        <v>20</v>
      </c>
      <c r="H11" s="7"/>
      <c r="I11" s="22" t="s">
        <v>33</v>
      </c>
      <c r="J11" s="6"/>
      <c r="K11" s="33"/>
      <c r="L11" s="42"/>
      <c r="M11" s="43"/>
      <c r="N11" s="43"/>
      <c r="O11" s="43"/>
      <c r="P11" s="43"/>
      <c r="Q11" s="43"/>
      <c r="R11" s="44"/>
      <c r="S11" s="61"/>
      <c r="T11" s="62"/>
      <c r="U11" s="43"/>
      <c r="V11" s="47"/>
      <c r="W11" s="65"/>
      <c r="X11" s="66"/>
      <c r="Y11" s="15"/>
      <c r="Z11">
        <f t="shared" si="0"/>
        <v>0</v>
      </c>
    </row>
    <row r="12" spans="1:26" ht="45" customHeight="1">
      <c r="A12" s="2"/>
      <c r="B12" s="5"/>
      <c r="C12" s="19" t="s">
        <v>39</v>
      </c>
      <c r="D12" s="6"/>
      <c r="E12" s="9"/>
      <c r="F12" s="5"/>
      <c r="G12" s="21" t="s">
        <v>41</v>
      </c>
      <c r="H12" s="7"/>
      <c r="I12" s="22" t="s">
        <v>33</v>
      </c>
      <c r="J12" s="6"/>
      <c r="K12" s="33"/>
      <c r="L12" s="42"/>
      <c r="M12" s="43"/>
      <c r="N12" s="43"/>
      <c r="O12" s="43"/>
      <c r="P12" s="43"/>
      <c r="Q12" s="43"/>
      <c r="R12" s="44"/>
      <c r="S12" s="61"/>
      <c r="T12" s="62"/>
      <c r="U12" s="43"/>
      <c r="V12" s="47"/>
      <c r="W12" s="65"/>
      <c r="X12" s="66"/>
      <c r="Y12" s="15"/>
      <c r="Z12">
        <f t="shared" si="0"/>
        <v>0</v>
      </c>
    </row>
    <row r="13" spans="1:26" ht="45" customHeight="1">
      <c r="A13" s="2"/>
      <c r="B13" s="5"/>
      <c r="C13" s="19" t="s">
        <v>32</v>
      </c>
      <c r="D13" s="6"/>
      <c r="E13" s="9"/>
      <c r="F13" s="5"/>
      <c r="G13" s="21" t="s">
        <v>41</v>
      </c>
      <c r="H13" s="7"/>
      <c r="I13" s="22" t="s">
        <v>42</v>
      </c>
      <c r="J13" s="6"/>
      <c r="K13" s="33"/>
      <c r="L13" s="42"/>
      <c r="M13" s="43"/>
      <c r="N13" s="43"/>
      <c r="O13" s="43"/>
      <c r="P13" s="43"/>
      <c r="Q13" s="43"/>
      <c r="R13" s="44"/>
      <c r="S13" s="61"/>
      <c r="T13" s="62"/>
      <c r="U13" s="43"/>
      <c r="V13" s="47"/>
      <c r="W13" s="65"/>
      <c r="X13" s="66"/>
      <c r="Y13" s="15"/>
      <c r="Z13">
        <f t="shared" si="0"/>
        <v>0</v>
      </c>
    </row>
    <row r="14" spans="1:26" ht="45" customHeight="1">
      <c r="A14" s="2"/>
      <c r="B14" s="5"/>
      <c r="C14" s="19" t="s">
        <v>32</v>
      </c>
      <c r="D14" s="6"/>
      <c r="E14" s="9"/>
      <c r="F14" s="5"/>
      <c r="G14" s="21" t="s">
        <v>41</v>
      </c>
      <c r="H14" s="7"/>
      <c r="I14" s="22" t="s">
        <v>43</v>
      </c>
      <c r="J14" s="6"/>
      <c r="K14" s="33"/>
      <c r="L14" s="42"/>
      <c r="M14" s="43"/>
      <c r="N14" s="43"/>
      <c r="O14" s="43"/>
      <c r="P14" s="43"/>
      <c r="Q14" s="43"/>
      <c r="R14" s="44"/>
      <c r="S14" s="61"/>
      <c r="T14" s="62"/>
      <c r="U14" s="43"/>
      <c r="V14" s="47"/>
      <c r="W14" s="65"/>
      <c r="X14" s="66"/>
      <c r="Y14" s="15"/>
      <c r="Z14">
        <f t="shared" si="0"/>
        <v>0</v>
      </c>
    </row>
    <row r="15" spans="1:26" ht="45" customHeight="1">
      <c r="A15" s="2"/>
      <c r="B15" s="5"/>
      <c r="C15" s="19" t="s">
        <v>44</v>
      </c>
      <c r="D15" s="6"/>
      <c r="E15" s="9"/>
      <c r="F15" s="5"/>
      <c r="G15" s="21" t="s">
        <v>41</v>
      </c>
      <c r="H15" s="7"/>
      <c r="I15" s="22" t="s">
        <v>33</v>
      </c>
      <c r="J15" s="6"/>
      <c r="K15" s="33"/>
      <c r="L15" s="42"/>
      <c r="M15" s="43"/>
      <c r="N15" s="43"/>
      <c r="O15" s="43"/>
      <c r="P15" s="43"/>
      <c r="Q15" s="43"/>
      <c r="R15" s="44"/>
      <c r="S15" s="61"/>
      <c r="T15" s="62"/>
      <c r="U15" s="43"/>
      <c r="V15" s="47"/>
      <c r="W15" s="65"/>
      <c r="X15" s="66"/>
      <c r="Y15" s="15"/>
      <c r="Z15">
        <f t="shared" si="0"/>
        <v>0</v>
      </c>
    </row>
    <row r="16" spans="1:26" ht="45" customHeight="1">
      <c r="A16" s="2"/>
      <c r="B16" s="5"/>
      <c r="C16" s="19" t="s">
        <v>45</v>
      </c>
      <c r="D16" s="6"/>
      <c r="E16" s="9"/>
      <c r="F16" s="5"/>
      <c r="G16" s="21" t="s">
        <v>41</v>
      </c>
      <c r="H16" s="7"/>
      <c r="I16" s="22" t="s">
        <v>46</v>
      </c>
      <c r="J16" s="6"/>
      <c r="K16" s="33"/>
      <c r="L16" s="42"/>
      <c r="M16" s="43"/>
      <c r="N16" s="43"/>
      <c r="O16" s="43"/>
      <c r="P16" s="43"/>
      <c r="Q16" s="43"/>
      <c r="R16" s="44"/>
      <c r="S16" s="61"/>
      <c r="T16" s="62"/>
      <c r="U16" s="43"/>
      <c r="V16" s="47"/>
      <c r="W16" s="65"/>
      <c r="X16" s="66"/>
      <c r="Y16" s="15"/>
      <c r="Z16">
        <f t="shared" si="0"/>
        <v>0</v>
      </c>
    </row>
    <row r="17" spans="1:26" ht="45" customHeight="1">
      <c r="A17" s="2"/>
      <c r="B17" s="5"/>
      <c r="C17" s="19" t="s">
        <v>47</v>
      </c>
      <c r="D17" s="6"/>
      <c r="E17" s="9"/>
      <c r="F17" s="5"/>
      <c r="G17" s="21" t="s">
        <v>41</v>
      </c>
      <c r="H17" s="7"/>
      <c r="I17" s="22" t="s">
        <v>33</v>
      </c>
      <c r="J17" s="6"/>
      <c r="K17" s="33"/>
      <c r="L17" s="42"/>
      <c r="M17" s="43"/>
      <c r="N17" s="43"/>
      <c r="O17" s="43"/>
      <c r="P17" s="43"/>
      <c r="Q17" s="43"/>
      <c r="R17" s="44"/>
      <c r="S17" s="61"/>
      <c r="T17" s="62"/>
      <c r="U17" s="43"/>
      <c r="V17" s="47"/>
      <c r="W17" s="65"/>
      <c r="X17" s="66"/>
      <c r="Y17" s="15"/>
      <c r="Z17">
        <f t="shared" si="0"/>
        <v>0</v>
      </c>
    </row>
    <row r="18" spans="1:26" ht="7.5" customHeight="1"/>
    <row r="19" spans="1:26" s="3" customFormat="1" ht="19.5" customHeight="1">
      <c r="F19" s="34" t="s">
        <v>48</v>
      </c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</row>
    <row r="20" spans="1:26" ht="28.5" customHeight="1">
      <c r="A20" s="36" t="s">
        <v>49</v>
      </c>
      <c r="B20" s="36"/>
      <c r="C20" s="26"/>
      <c r="D20" s="26"/>
      <c r="E20" s="37" t="s">
        <v>25</v>
      </c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8"/>
      <c r="U20" s="38"/>
      <c r="V20" s="38"/>
      <c r="W20" s="38"/>
      <c r="X20" s="38"/>
      <c r="Y20" s="39"/>
    </row>
    <row r="21" spans="1:26" ht="18.75" customHeight="1">
      <c r="A21" s="63" t="s">
        <v>11</v>
      </c>
      <c r="B21" s="63"/>
      <c r="C21" s="31"/>
      <c r="D21" s="31"/>
      <c r="T21" s="11"/>
      <c r="U21" s="17" t="s">
        <v>22</v>
      </c>
      <c r="V21" s="16" t="s">
        <v>31</v>
      </c>
      <c r="W21" s="18" t="s">
        <v>23</v>
      </c>
      <c r="X21" s="11"/>
      <c r="Y21" s="17" t="s">
        <v>22</v>
      </c>
    </row>
    <row r="22" spans="1:26" ht="9.75" customHeight="1">
      <c r="A22" s="63"/>
      <c r="B22" s="63"/>
      <c r="C22" s="31"/>
      <c r="D22" s="31"/>
    </row>
    <row r="23" spans="1:26" ht="6" customHeight="1"/>
    <row r="24" spans="1:26" ht="17.25" customHeight="1">
      <c r="A24" s="28" t="s">
        <v>0</v>
      </c>
      <c r="B24" s="52" t="s">
        <v>1</v>
      </c>
      <c r="C24" s="43"/>
      <c r="D24" s="44"/>
      <c r="E24" s="29" t="s">
        <v>2</v>
      </c>
      <c r="F24" s="52" t="s">
        <v>3</v>
      </c>
      <c r="G24" s="53"/>
      <c r="H24" s="43"/>
      <c r="I24" s="43"/>
      <c r="J24" s="44"/>
      <c r="K24" s="29" t="s">
        <v>4</v>
      </c>
      <c r="L24" s="52" t="s">
        <v>5</v>
      </c>
      <c r="M24" s="43"/>
      <c r="N24" s="43"/>
      <c r="O24" s="43"/>
      <c r="P24" s="43"/>
      <c r="Q24" s="43"/>
      <c r="R24" s="44"/>
      <c r="S24" s="48" t="s">
        <v>6</v>
      </c>
      <c r="T24" s="54"/>
      <c r="U24" s="48" t="s">
        <v>7</v>
      </c>
      <c r="V24" s="49"/>
      <c r="W24" s="50" t="s">
        <v>13</v>
      </c>
      <c r="X24" s="51"/>
      <c r="Y24" s="47"/>
    </row>
    <row r="25" spans="1:26" ht="45" customHeight="1">
      <c r="A25" s="2"/>
      <c r="B25" s="5"/>
      <c r="C25" s="20" t="s">
        <v>35</v>
      </c>
      <c r="D25" s="6"/>
      <c r="E25" s="9"/>
      <c r="F25" s="5"/>
      <c r="G25" s="21" t="s">
        <v>36</v>
      </c>
      <c r="H25" s="7"/>
      <c r="I25" s="22" t="s">
        <v>37</v>
      </c>
      <c r="J25" s="6"/>
      <c r="K25" s="33"/>
      <c r="L25" s="42"/>
      <c r="M25" s="43"/>
      <c r="N25" s="43"/>
      <c r="O25" s="43"/>
      <c r="P25" s="43"/>
      <c r="Q25" s="43"/>
      <c r="R25" s="44"/>
      <c r="S25" s="61"/>
      <c r="T25" s="62"/>
      <c r="U25" s="43"/>
      <c r="V25" s="47"/>
      <c r="W25" s="65"/>
      <c r="X25" s="66"/>
      <c r="Y25" s="15"/>
      <c r="Z25">
        <f>S25*U25</f>
        <v>0</v>
      </c>
    </row>
    <row r="26" spans="1:26" ht="45" customHeight="1">
      <c r="A26" s="2"/>
      <c r="B26" s="5"/>
      <c r="C26" s="19" t="s">
        <v>32</v>
      </c>
      <c r="D26" s="6"/>
      <c r="E26" s="9"/>
      <c r="F26" s="5"/>
      <c r="G26" s="21" t="s">
        <v>38</v>
      </c>
      <c r="H26" s="7"/>
      <c r="I26" s="22" t="s">
        <v>16</v>
      </c>
      <c r="J26" s="6"/>
      <c r="K26" s="33"/>
      <c r="L26" s="42"/>
      <c r="M26" s="43"/>
      <c r="N26" s="43"/>
      <c r="O26" s="43"/>
      <c r="P26" s="43"/>
      <c r="Q26" s="43"/>
      <c r="R26" s="44"/>
      <c r="S26" s="61"/>
      <c r="T26" s="62"/>
      <c r="U26" s="43"/>
      <c r="V26" s="47"/>
      <c r="W26" s="65"/>
      <c r="X26" s="66"/>
      <c r="Y26" s="15"/>
      <c r="Z26">
        <f t="shared" ref="Z26:Z35" si="1">S26*U26</f>
        <v>0</v>
      </c>
    </row>
    <row r="27" spans="1:26" ht="45" customHeight="1">
      <c r="A27" s="2"/>
      <c r="B27" s="5"/>
      <c r="C27" s="19" t="s">
        <v>39</v>
      </c>
      <c r="D27" s="6"/>
      <c r="E27" s="9"/>
      <c r="F27" s="5"/>
      <c r="G27" s="21" t="s">
        <v>40</v>
      </c>
      <c r="H27" s="7"/>
      <c r="I27" s="22" t="s">
        <v>16</v>
      </c>
      <c r="J27" s="6"/>
      <c r="K27" s="33"/>
      <c r="L27" s="42"/>
      <c r="M27" s="43"/>
      <c r="N27" s="43"/>
      <c r="O27" s="43"/>
      <c r="P27" s="43"/>
      <c r="Q27" s="43"/>
      <c r="R27" s="44"/>
      <c r="S27" s="61"/>
      <c r="T27" s="62"/>
      <c r="U27" s="43"/>
      <c r="V27" s="47"/>
      <c r="W27" s="65"/>
      <c r="X27" s="66"/>
      <c r="Y27" s="15"/>
      <c r="Z27">
        <f t="shared" si="1"/>
        <v>0</v>
      </c>
    </row>
    <row r="28" spans="1:26" ht="45" customHeight="1">
      <c r="A28" s="2"/>
      <c r="B28" s="5"/>
      <c r="C28" s="19" t="s">
        <v>32</v>
      </c>
      <c r="D28" s="6"/>
      <c r="E28" s="9"/>
      <c r="F28" s="5"/>
      <c r="G28" s="21" t="s">
        <v>20</v>
      </c>
      <c r="H28" s="7"/>
      <c r="I28" s="22" t="s">
        <v>33</v>
      </c>
      <c r="J28" s="6"/>
      <c r="K28" s="33"/>
      <c r="L28" s="42"/>
      <c r="M28" s="43"/>
      <c r="N28" s="43"/>
      <c r="O28" s="43"/>
      <c r="P28" s="43"/>
      <c r="Q28" s="43"/>
      <c r="R28" s="44"/>
      <c r="S28" s="61"/>
      <c r="T28" s="62"/>
      <c r="U28" s="43"/>
      <c r="V28" s="47"/>
      <c r="W28" s="65"/>
      <c r="X28" s="66"/>
      <c r="Y28" s="15"/>
      <c r="Z28">
        <f t="shared" si="1"/>
        <v>0</v>
      </c>
    </row>
    <row r="29" spans="1:26" ht="45" customHeight="1">
      <c r="A29" s="2"/>
      <c r="B29" s="5"/>
      <c r="C29" s="19" t="s">
        <v>39</v>
      </c>
      <c r="D29" s="6"/>
      <c r="E29" s="9"/>
      <c r="F29" s="5"/>
      <c r="G29" s="21" t="s">
        <v>41</v>
      </c>
      <c r="H29" s="7"/>
      <c r="I29" s="22" t="s">
        <v>33</v>
      </c>
      <c r="J29" s="6"/>
      <c r="K29" s="33"/>
      <c r="L29" s="42"/>
      <c r="M29" s="43"/>
      <c r="N29" s="43"/>
      <c r="O29" s="43"/>
      <c r="P29" s="43"/>
      <c r="Q29" s="43"/>
      <c r="R29" s="44"/>
      <c r="S29" s="61"/>
      <c r="T29" s="62"/>
      <c r="U29" s="43"/>
      <c r="V29" s="47"/>
      <c r="W29" s="65"/>
      <c r="X29" s="66"/>
      <c r="Y29" s="15"/>
      <c r="Z29">
        <f t="shared" si="1"/>
        <v>0</v>
      </c>
    </row>
    <row r="30" spans="1:26" ht="45" customHeight="1">
      <c r="A30" s="2"/>
      <c r="B30" s="5"/>
      <c r="C30" s="19" t="s">
        <v>32</v>
      </c>
      <c r="D30" s="6"/>
      <c r="E30" s="9"/>
      <c r="F30" s="5"/>
      <c r="G30" s="21" t="s">
        <v>41</v>
      </c>
      <c r="H30" s="7"/>
      <c r="I30" s="22" t="s">
        <v>42</v>
      </c>
      <c r="J30" s="6"/>
      <c r="K30" s="33"/>
      <c r="L30" s="42"/>
      <c r="M30" s="43"/>
      <c r="N30" s="43"/>
      <c r="O30" s="43"/>
      <c r="P30" s="43"/>
      <c r="Q30" s="43"/>
      <c r="R30" s="44"/>
      <c r="S30" s="61"/>
      <c r="T30" s="62"/>
      <c r="U30" s="43"/>
      <c r="V30" s="47"/>
      <c r="W30" s="65"/>
      <c r="X30" s="66"/>
      <c r="Y30" s="15"/>
      <c r="Z30">
        <f t="shared" si="1"/>
        <v>0</v>
      </c>
    </row>
    <row r="31" spans="1:26" ht="45" customHeight="1">
      <c r="A31" s="2"/>
      <c r="B31" s="5"/>
      <c r="C31" s="19" t="s">
        <v>32</v>
      </c>
      <c r="D31" s="6"/>
      <c r="E31" s="9"/>
      <c r="F31" s="5"/>
      <c r="G31" s="21" t="s">
        <v>41</v>
      </c>
      <c r="H31" s="7"/>
      <c r="I31" s="22" t="s">
        <v>43</v>
      </c>
      <c r="J31" s="6"/>
      <c r="K31" s="33"/>
      <c r="L31" s="42"/>
      <c r="M31" s="43"/>
      <c r="N31" s="43"/>
      <c r="O31" s="43"/>
      <c r="P31" s="43"/>
      <c r="Q31" s="43"/>
      <c r="R31" s="44"/>
      <c r="S31" s="61"/>
      <c r="T31" s="62"/>
      <c r="U31" s="43"/>
      <c r="V31" s="47"/>
      <c r="W31" s="65"/>
      <c r="X31" s="66"/>
      <c r="Y31" s="15"/>
      <c r="Z31">
        <f t="shared" si="1"/>
        <v>0</v>
      </c>
    </row>
    <row r="32" spans="1:26" ht="45" customHeight="1">
      <c r="A32" s="2"/>
      <c r="B32" s="5"/>
      <c r="C32" s="19" t="s">
        <v>44</v>
      </c>
      <c r="D32" s="6"/>
      <c r="E32" s="9"/>
      <c r="F32" s="5"/>
      <c r="G32" s="21" t="s">
        <v>41</v>
      </c>
      <c r="H32" s="7"/>
      <c r="I32" s="22" t="s">
        <v>33</v>
      </c>
      <c r="J32" s="6"/>
      <c r="K32" s="33"/>
      <c r="L32" s="42"/>
      <c r="M32" s="43"/>
      <c r="N32" s="43"/>
      <c r="O32" s="43"/>
      <c r="P32" s="43"/>
      <c r="Q32" s="43"/>
      <c r="R32" s="44"/>
      <c r="S32" s="61"/>
      <c r="T32" s="62"/>
      <c r="U32" s="43"/>
      <c r="V32" s="47"/>
      <c r="W32" s="65"/>
      <c r="X32" s="66"/>
      <c r="Y32" s="15"/>
      <c r="Z32">
        <f t="shared" si="1"/>
        <v>0</v>
      </c>
    </row>
    <row r="33" spans="1:26" ht="45" customHeight="1">
      <c r="A33" s="2"/>
      <c r="B33" s="5"/>
      <c r="C33" s="19" t="s">
        <v>45</v>
      </c>
      <c r="D33" s="6"/>
      <c r="E33" s="9"/>
      <c r="F33" s="5"/>
      <c r="G33" s="21" t="s">
        <v>41</v>
      </c>
      <c r="H33" s="7"/>
      <c r="I33" s="22" t="s">
        <v>46</v>
      </c>
      <c r="J33" s="6"/>
      <c r="K33" s="33"/>
      <c r="L33" s="42"/>
      <c r="M33" s="43"/>
      <c r="N33" s="43"/>
      <c r="O33" s="43"/>
      <c r="P33" s="43"/>
      <c r="Q33" s="43"/>
      <c r="R33" s="44"/>
      <c r="S33" s="61"/>
      <c r="T33" s="62"/>
      <c r="U33" s="43"/>
      <c r="V33" s="47"/>
      <c r="W33" s="65"/>
      <c r="X33" s="66"/>
      <c r="Y33" s="15"/>
      <c r="Z33">
        <f t="shared" si="1"/>
        <v>0</v>
      </c>
    </row>
    <row r="34" spans="1:26" ht="45" customHeight="1">
      <c r="A34" s="2"/>
      <c r="B34" s="5"/>
      <c r="C34" s="19" t="s">
        <v>45</v>
      </c>
      <c r="D34" s="6"/>
      <c r="E34" s="9"/>
      <c r="F34" s="5"/>
      <c r="G34" s="21" t="s">
        <v>41</v>
      </c>
      <c r="H34" s="7"/>
      <c r="I34" s="22" t="s">
        <v>46</v>
      </c>
      <c r="J34" s="6"/>
      <c r="K34" s="33"/>
      <c r="L34" s="42"/>
      <c r="M34" s="43"/>
      <c r="N34" s="43"/>
      <c r="O34" s="43"/>
      <c r="P34" s="43"/>
      <c r="Q34" s="43"/>
      <c r="R34" s="44"/>
      <c r="S34" s="61"/>
      <c r="T34" s="62"/>
      <c r="U34" s="43"/>
      <c r="V34" s="47"/>
      <c r="W34" s="65"/>
      <c r="X34" s="66"/>
      <c r="Y34" s="15"/>
      <c r="Z34">
        <f t="shared" ref="Z34" si="2">S34*U34</f>
        <v>0</v>
      </c>
    </row>
    <row r="35" spans="1:26" ht="45" customHeight="1">
      <c r="A35" s="2"/>
      <c r="B35" s="5"/>
      <c r="C35" s="19" t="s">
        <v>47</v>
      </c>
      <c r="D35" s="6"/>
      <c r="E35" s="9"/>
      <c r="F35" s="5"/>
      <c r="G35" s="21" t="s">
        <v>41</v>
      </c>
      <c r="H35" s="7"/>
      <c r="I35" s="22" t="s">
        <v>33</v>
      </c>
      <c r="J35" s="6"/>
      <c r="K35" s="33"/>
      <c r="L35" s="42"/>
      <c r="M35" s="43"/>
      <c r="N35" s="43"/>
      <c r="O35" s="43"/>
      <c r="P35" s="43"/>
      <c r="Q35" s="43"/>
      <c r="R35" s="44"/>
      <c r="S35" s="61"/>
      <c r="T35" s="62"/>
      <c r="U35" s="43"/>
      <c r="V35" s="47"/>
      <c r="W35" s="65"/>
      <c r="X35" s="66"/>
      <c r="Y35" s="15"/>
      <c r="Z35">
        <f t="shared" si="1"/>
        <v>0</v>
      </c>
    </row>
    <row r="36" spans="1:26" ht="7.5" customHeight="1"/>
    <row r="37" spans="1:26" s="3" customFormat="1" ht="19.5" customHeight="1">
      <c r="F37" s="34" t="s">
        <v>48</v>
      </c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</row>
    <row r="38" spans="1:26" ht="28.5" customHeight="1">
      <c r="A38" s="36" t="s">
        <v>49</v>
      </c>
      <c r="B38" s="36"/>
      <c r="C38" s="26"/>
      <c r="D38" s="26"/>
      <c r="E38" s="37" t="s">
        <v>25</v>
      </c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9"/>
    </row>
    <row r="39" spans="1:26" ht="18" customHeight="1"/>
    <row r="53" spans="5:5">
      <c r="E53" s="4"/>
    </row>
  </sheetData>
  <protectedRanges>
    <protectedRange sqref="A5:B5 D5:F5 H5 J5 L5 N5 Q5 T1 X1 A8:B17 D8:F17 H8:H17 T21 X21 A25:B35 D25:F35 H25:H35 J8:V17 J25:V35" name="範囲1"/>
    <protectedRange sqref="W8:Y17 W25:Y35" name="範囲1_1"/>
  </protectedRanges>
  <mergeCells count="90">
    <mergeCell ref="W4:Y4"/>
    <mergeCell ref="A1:B2"/>
    <mergeCell ref="B4:D4"/>
    <mergeCell ref="F4:J4"/>
    <mergeCell ref="L4:R4"/>
    <mergeCell ref="S4:V4"/>
    <mergeCell ref="S5:V5"/>
    <mergeCell ref="W5:Y5"/>
    <mergeCell ref="B7:D7"/>
    <mergeCell ref="F7:J7"/>
    <mergeCell ref="L7:R7"/>
    <mergeCell ref="S7:T7"/>
    <mergeCell ref="U7:V7"/>
    <mergeCell ref="W7:Y7"/>
    <mergeCell ref="L8:R8"/>
    <mergeCell ref="S8:T8"/>
    <mergeCell ref="U8:V8"/>
    <mergeCell ref="L9:R9"/>
    <mergeCell ref="S9:T9"/>
    <mergeCell ref="U9:V9"/>
    <mergeCell ref="L10:R10"/>
    <mergeCell ref="S10:T10"/>
    <mergeCell ref="U10:V10"/>
    <mergeCell ref="L11:R11"/>
    <mergeCell ref="S11:T11"/>
    <mergeCell ref="U11:V11"/>
    <mergeCell ref="L12:R12"/>
    <mergeCell ref="S12:T12"/>
    <mergeCell ref="U12:V12"/>
    <mergeCell ref="L13:R13"/>
    <mergeCell ref="S13:T13"/>
    <mergeCell ref="U13:V13"/>
    <mergeCell ref="L14:R14"/>
    <mergeCell ref="S14:T14"/>
    <mergeCell ref="U14:V14"/>
    <mergeCell ref="L15:R15"/>
    <mergeCell ref="S15:T15"/>
    <mergeCell ref="U15:V15"/>
    <mergeCell ref="L16:R16"/>
    <mergeCell ref="S16:T16"/>
    <mergeCell ref="U16:V16"/>
    <mergeCell ref="L17:R17"/>
    <mergeCell ref="S17:T17"/>
    <mergeCell ref="U17:V17"/>
    <mergeCell ref="W24:Y24"/>
    <mergeCell ref="F19:Y19"/>
    <mergeCell ref="A20:B20"/>
    <mergeCell ref="E20:Y20"/>
    <mergeCell ref="A21:B22"/>
    <mergeCell ref="B24:D24"/>
    <mergeCell ref="F24:J24"/>
    <mergeCell ref="L24:R24"/>
    <mergeCell ref="S24:T24"/>
    <mergeCell ref="U24:V24"/>
    <mergeCell ref="L25:R25"/>
    <mergeCell ref="S25:T25"/>
    <mergeCell ref="U25:V25"/>
    <mergeCell ref="L26:R26"/>
    <mergeCell ref="S26:T26"/>
    <mergeCell ref="U26:V26"/>
    <mergeCell ref="L27:R27"/>
    <mergeCell ref="S27:T27"/>
    <mergeCell ref="U27:V27"/>
    <mergeCell ref="L28:R28"/>
    <mergeCell ref="S28:T28"/>
    <mergeCell ref="U28:V28"/>
    <mergeCell ref="L29:R29"/>
    <mergeCell ref="S29:T29"/>
    <mergeCell ref="U29:V29"/>
    <mergeCell ref="L30:R30"/>
    <mergeCell ref="S30:T30"/>
    <mergeCell ref="U30:V30"/>
    <mergeCell ref="L31:R31"/>
    <mergeCell ref="S31:T31"/>
    <mergeCell ref="U31:V31"/>
    <mergeCell ref="L32:R32"/>
    <mergeCell ref="S32:T32"/>
    <mergeCell ref="U32:V32"/>
    <mergeCell ref="L33:R33"/>
    <mergeCell ref="S33:T33"/>
    <mergeCell ref="U33:V33"/>
    <mergeCell ref="L35:R35"/>
    <mergeCell ref="S35:T35"/>
    <mergeCell ref="U35:V35"/>
    <mergeCell ref="F37:Y37"/>
    <mergeCell ref="A38:B38"/>
    <mergeCell ref="E38:Y38"/>
    <mergeCell ref="L34:R34"/>
    <mergeCell ref="S34:T34"/>
    <mergeCell ref="U34:V34"/>
  </mergeCells>
  <phoneticPr fontId="12"/>
  <pageMargins left="0.23622047244094491" right="0.23622047244094491" top="0" bottom="0" header="0.31496062992125984" footer="0.31496062992125984"/>
  <pageSetup paperSize="9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114FCAD-225D-457B-8AAB-4D892C67600A}">
          <x14:formula1>
            <xm:f>Sheet1!$F$2:$F$4</xm:f>
          </x14:formula1>
          <xm:sqref>W8:Y17 W25:Y35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F18"/>
  <sheetViews>
    <sheetView workbookViewId="0">
      <selection activeCell="G14" sqref="G14"/>
    </sheetView>
  </sheetViews>
  <sheetFormatPr defaultRowHeight="13.5"/>
  <cols>
    <col min="2" max="2" width="11.875" bestFit="1" customWidth="1"/>
    <col min="3" max="3" width="9.75" bestFit="1" customWidth="1"/>
    <col min="4" max="4" width="7.5" style="30" bestFit="1" customWidth="1"/>
  </cols>
  <sheetData>
    <row r="2" spans="2:6">
      <c r="B2" t="s">
        <v>51</v>
      </c>
      <c r="C2" t="s">
        <v>64</v>
      </c>
      <c r="D2" s="30">
        <v>3080</v>
      </c>
      <c r="F2" t="s">
        <v>81</v>
      </c>
    </row>
    <row r="3" spans="2:6">
      <c r="B3" t="s">
        <v>52</v>
      </c>
      <c r="C3" t="s">
        <v>65</v>
      </c>
      <c r="D3" s="30">
        <v>3575</v>
      </c>
      <c r="F3" t="s">
        <v>82</v>
      </c>
    </row>
    <row r="4" spans="2:6">
      <c r="B4" t="s">
        <v>53</v>
      </c>
      <c r="C4" t="s">
        <v>66</v>
      </c>
      <c r="D4" s="30">
        <v>4070</v>
      </c>
      <c r="F4" t="s">
        <v>83</v>
      </c>
    </row>
    <row r="5" spans="2:6">
      <c r="B5" t="s">
        <v>54</v>
      </c>
      <c r="C5" t="s">
        <v>67</v>
      </c>
      <c r="D5" s="30">
        <v>4565</v>
      </c>
    </row>
    <row r="6" spans="2:6">
      <c r="B6" t="s">
        <v>55</v>
      </c>
      <c r="C6" t="s">
        <v>68</v>
      </c>
      <c r="D6" s="30">
        <v>5060</v>
      </c>
    </row>
    <row r="7" spans="2:6">
      <c r="B7" t="s">
        <v>56</v>
      </c>
      <c r="C7" t="s">
        <v>69</v>
      </c>
      <c r="D7" s="30">
        <v>6050</v>
      </c>
    </row>
    <row r="8" spans="2:6">
      <c r="B8" t="s">
        <v>57</v>
      </c>
      <c r="C8" t="s">
        <v>70</v>
      </c>
      <c r="D8" s="30">
        <v>9020</v>
      </c>
    </row>
    <row r="9" spans="2:6">
      <c r="B9" t="s">
        <v>58</v>
      </c>
      <c r="C9" t="s">
        <v>71</v>
      </c>
      <c r="D9" s="30">
        <v>11000</v>
      </c>
    </row>
    <row r="10" spans="2:6">
      <c r="B10" t="s">
        <v>59</v>
      </c>
      <c r="C10" t="s">
        <v>72</v>
      </c>
      <c r="D10" s="30">
        <v>15950</v>
      </c>
    </row>
    <row r="11" spans="2:6">
      <c r="B11" t="s">
        <v>60</v>
      </c>
      <c r="C11" t="s">
        <v>73</v>
      </c>
      <c r="D11" s="30">
        <v>20900</v>
      </c>
    </row>
    <row r="12" spans="2:6">
      <c r="B12" t="s">
        <v>61</v>
      </c>
      <c r="C12" t="s">
        <v>74</v>
      </c>
      <c r="D12" s="30">
        <v>25850</v>
      </c>
    </row>
    <row r="13" spans="2:6">
      <c r="B13" t="s">
        <v>62</v>
      </c>
      <c r="C13" t="s">
        <v>75</v>
      </c>
      <c r="D13" s="30">
        <v>30800</v>
      </c>
    </row>
    <row r="14" spans="2:6">
      <c r="B14" t="s">
        <v>63</v>
      </c>
      <c r="C14" t="s">
        <v>76</v>
      </c>
      <c r="D14" s="30">
        <v>50600</v>
      </c>
    </row>
    <row r="15" spans="2:6">
      <c r="B15" t="s">
        <v>27</v>
      </c>
      <c r="C15" t="s">
        <v>77</v>
      </c>
      <c r="D15" s="30">
        <v>3036</v>
      </c>
    </row>
    <row r="16" spans="2:6">
      <c r="B16" t="s">
        <v>28</v>
      </c>
      <c r="C16" t="s">
        <v>78</v>
      </c>
      <c r="D16" s="30">
        <v>5016</v>
      </c>
    </row>
    <row r="17" spans="2:4">
      <c r="B17" t="s">
        <v>29</v>
      </c>
      <c r="C17" t="s">
        <v>79</v>
      </c>
      <c r="D17" s="30">
        <v>9966</v>
      </c>
    </row>
    <row r="18" spans="2:4">
      <c r="B18" t="s">
        <v>30</v>
      </c>
      <c r="C18" t="s">
        <v>80</v>
      </c>
      <c r="D18" s="30">
        <v>14916</v>
      </c>
    </row>
  </sheetData>
  <phoneticPr fontId="1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個別配送（カタログギフト用）</vt:lpstr>
      <vt:lpstr>個別配送(フリー）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YT449</dc:creator>
  <cp:lastModifiedBy>谷岡 伸哉 S.T..</cp:lastModifiedBy>
  <cp:lastPrinted>2019-06-14T06:54:22Z</cp:lastPrinted>
  <dcterms:created xsi:type="dcterms:W3CDTF">2018-02-28T00:18:04Z</dcterms:created>
  <dcterms:modified xsi:type="dcterms:W3CDTF">2022-11-27T01:22:25Z</dcterms:modified>
</cp:coreProperties>
</file>